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tracyc\Desktop\REPORT\"/>
    </mc:Choice>
  </mc:AlternateContent>
  <xr:revisionPtr revIDLastSave="0" documentId="13_ncr:1_{54DF6D51-02B7-4C0D-86C8-AE5D22901612}" xr6:coauthVersionLast="47" xr6:coauthVersionMax="47" xr10:uidLastSave="{00000000-0000-0000-0000-000000000000}"/>
  <bookViews>
    <workbookView xWindow="-120" yWindow="-120" windowWidth="29040" windowHeight="15840" tabRatio="968" activeTab="1" xr2:uid="{00000000-000D-0000-FFFF-FFFF00000000}"/>
  </bookViews>
  <sheets>
    <sheet name="Instructions" sheetId="1" r:id="rId1"/>
    <sheet name="PRIVATE SECTOR REINVESTMENT" sheetId="3" r:id="rId2"/>
    <sheet name="PUBLIC &amp; PRIVATE PARTNERSHIPS" sheetId="4" r:id="rId3"/>
    <sheet name="PUBLIC-ONLY PROJECTS" sheetId="5" r:id="rId4"/>
    <sheet name="Other data collection" sheetId="6" r:id="rId5"/>
    <sheet name="Notes" sheetId="7" r:id="rId6"/>
    <sheet name="Q1 RS" sheetId="8" r:id="rId7"/>
    <sheet name="Q2 RS" sheetId="9" r:id="rId8"/>
    <sheet name="Q3 RS" sheetId="10" r:id="rId9"/>
    <sheet name="Q4 RS" sheetId="11" r:id="rId10"/>
    <sheet name="Final Summary"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9" i="11" l="1"/>
  <c r="F86" i="11"/>
  <c r="F83" i="11"/>
  <c r="F80" i="11"/>
  <c r="F77" i="11"/>
  <c r="F74" i="11"/>
  <c r="F54" i="11"/>
  <c r="F50" i="11"/>
  <c r="F46" i="11"/>
  <c r="F42" i="11"/>
  <c r="F38" i="11"/>
  <c r="F36" i="11"/>
  <c r="F32" i="11"/>
  <c r="F30" i="11"/>
  <c r="F21" i="11"/>
  <c r="F19" i="11"/>
  <c r="F15" i="11"/>
  <c r="F13" i="11"/>
  <c r="F9" i="11"/>
  <c r="F7" i="11"/>
  <c r="F89" i="10"/>
  <c r="F86" i="10"/>
  <c r="F83" i="10"/>
  <c r="F80" i="10"/>
  <c r="F77" i="10"/>
  <c r="F74" i="10"/>
  <c r="F54" i="10"/>
  <c r="F50" i="10"/>
  <c r="F46" i="10"/>
  <c r="F42" i="10"/>
  <c r="F38" i="10"/>
  <c r="F36" i="10"/>
  <c r="F32" i="10"/>
  <c r="F30" i="10"/>
  <c r="F21" i="10"/>
  <c r="F19" i="10"/>
  <c r="F15" i="10"/>
  <c r="F13" i="10"/>
  <c r="F9" i="10"/>
  <c r="F7" i="10"/>
  <c r="F89" i="9"/>
  <c r="F86" i="9"/>
  <c r="F83" i="9"/>
  <c r="F80" i="9"/>
  <c r="F77" i="9"/>
  <c r="F74" i="9"/>
  <c r="F54" i="9"/>
  <c r="F50" i="9"/>
  <c r="F46" i="9"/>
  <c r="F42" i="9"/>
  <c r="F38" i="9"/>
  <c r="F36" i="9"/>
  <c r="F32" i="9"/>
  <c r="F30" i="9"/>
  <c r="F21" i="9"/>
  <c r="F19" i="9"/>
  <c r="F15" i="9"/>
  <c r="F13" i="9"/>
  <c r="F9" i="9"/>
  <c r="F7" i="9"/>
  <c r="F26" i="9" l="1"/>
  <c r="F60" i="10" l="1"/>
  <c r="F26" i="10"/>
  <c r="F26" i="11"/>
  <c r="F59" i="9"/>
  <c r="F65" i="9" s="1"/>
  <c r="F60" i="11"/>
  <c r="F66" i="11" l="1"/>
  <c r="F66" i="10"/>
  <c r="G1" i="12"/>
  <c r="C1" i="12"/>
  <c r="I1" i="11"/>
  <c r="A1" i="11"/>
  <c r="I1" i="10"/>
  <c r="A1" i="10"/>
  <c r="I1" i="9"/>
  <c r="A1" i="9"/>
  <c r="F89" i="8"/>
  <c r="G74" i="12" s="1"/>
  <c r="F86" i="8"/>
  <c r="G72" i="12" s="1"/>
  <c r="F83" i="8"/>
  <c r="G70" i="12" s="1"/>
  <c r="F80" i="8"/>
  <c r="G68" i="12" s="1"/>
  <c r="F77" i="8"/>
  <c r="G66" i="12" s="1"/>
  <c r="F74" i="8"/>
  <c r="G64" i="12" s="1"/>
  <c r="F54" i="8"/>
  <c r="G55" i="12" s="1"/>
  <c r="F50" i="8"/>
  <c r="G51" i="12" s="1"/>
  <c r="F46" i="8"/>
  <c r="G47" i="12" s="1"/>
  <c r="F42" i="8"/>
  <c r="G43" i="12" s="1"/>
  <c r="F38" i="8"/>
  <c r="G39" i="12" s="1"/>
  <c r="F36" i="8"/>
  <c r="G37" i="12" s="1"/>
  <c r="F32" i="8"/>
  <c r="G33" i="12" s="1"/>
  <c r="F30" i="8"/>
  <c r="G31" i="12" s="1"/>
  <c r="F21" i="8"/>
  <c r="G21" i="12" s="1"/>
  <c r="F19" i="8"/>
  <c r="G19" i="12" s="1"/>
  <c r="F15" i="8"/>
  <c r="G15" i="12" s="1"/>
  <c r="F13" i="8"/>
  <c r="G13" i="12" s="1"/>
  <c r="F9" i="8"/>
  <c r="G9" i="12" s="1"/>
  <c r="F7" i="8"/>
  <c r="G7" i="12" s="1"/>
  <c r="A1" i="8"/>
  <c r="F26" i="8" l="1"/>
  <c r="F60" i="8"/>
  <c r="G26" i="12" l="1"/>
  <c r="F66" i="8"/>
  <c r="G59" i="12" l="1"/>
  <c r="G6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Debra Drescher</author>
  </authors>
  <commentList>
    <comment ref="C53" authorId="0" shapeId="0" xr:uid="{00000000-0006-0000-0200-000001000000}">
      <text>
        <r>
          <rPr>
            <b/>
            <sz val="9"/>
            <color indexed="81"/>
            <rFont val="Tahoma"/>
            <family val="2"/>
          </rPr>
          <t xml:space="preserve">Debra Drescher:  </t>
        </r>
        <r>
          <rPr>
            <sz val="9"/>
            <color indexed="81"/>
            <rFont val="Tahoma"/>
            <family val="2"/>
          </rPr>
          <t xml:space="preserve">Rehabilitation Projects and Expenditures
These are improvements to a private building, property or business by the owner/leaser.  Only count expenditures that were made during this quarter. Do not include inventory items like equipment, furniture, etc. These are part of the business, not the building. 
The entire building rehab is generally one project, unless sub-work (such as electrical, plumbing etc.) is substantial. If all that is being done in the present quarter is a single item like new roof, sign, awning, paint, interior remodeling, maintenance (i.e. brick repointing), new air conditioning unit, etc. or if it is part of a phased project, count what happens in this quarter as one project and then count another project when remaining work happens later.  DO includework on all buildings in the Main Street District. 
Use only totals from private reinvestment in this section. If the project uses monies from both publlic and private sources, (such as a matching grant) put those totals in the Public/Private section of the Reinvestment Spreadsheet. (blue tab)
 </t>
        </r>
      </text>
    </comment>
    <comment ref="E53" authorId="0" shapeId="0" xr:uid="{00000000-0006-0000-0200-000002000000}">
      <text>
        <r>
          <rPr>
            <b/>
            <sz val="9"/>
            <color indexed="81"/>
            <rFont val="Tahoma"/>
            <family val="2"/>
          </rPr>
          <t xml:space="preserve">Debra Drescher: </t>
        </r>
        <r>
          <rPr>
            <sz val="9"/>
            <color indexed="81"/>
            <rFont val="Tahoma"/>
            <family val="2"/>
          </rPr>
          <t>New Constuction - Number of Buildings and Expenditures
Opportunities for new construction/infill exist in vacant areas throughout the district (not by demolishing historic buildings).  Hopefully, design guidelines, appropriate codes or similar tools exist to ensure that new construction is compatible to the historic downtown Main Street district.</t>
        </r>
      </text>
    </comment>
    <comment ref="G53" authorId="0" shapeId="0" xr:uid="{00000000-0006-0000-0200-000003000000}">
      <text>
        <r>
          <rPr>
            <b/>
            <sz val="9"/>
            <color indexed="81"/>
            <rFont val="Tahoma"/>
            <family val="2"/>
          </rPr>
          <t>Debra Drescher:</t>
        </r>
        <r>
          <rPr>
            <sz val="9"/>
            <color indexed="81"/>
            <rFont val="Tahoma"/>
            <family val="2"/>
          </rPr>
          <t xml:space="preserve">
This category counts real estate transactions; properties bought and sold. If the same property is sold again in a few years, it is counted again.
IF YOU ARE ABLE TO FIND THIS OUT, PLEASE PUT A NOTE AT TOP BY THE PROJECT AS TO WHETHER THE PROPERTY SOLD FOR MORE OR LESS THAN THE LAST TIME IT TURNED OVER.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Debra Drescher</author>
  </authors>
  <commentList>
    <comment ref="C28" authorId="0" shapeId="0" xr:uid="{00000000-0006-0000-0300-000001000000}">
      <text>
        <r>
          <rPr>
            <b/>
            <sz val="9"/>
            <color indexed="81"/>
            <rFont val="Tahoma"/>
            <family val="2"/>
          </rPr>
          <t xml:space="preserve">Debra Drescher: </t>
        </r>
        <r>
          <rPr>
            <sz val="9"/>
            <color indexed="81"/>
            <rFont val="Tahoma"/>
            <family val="2"/>
          </rPr>
          <t xml:space="preserve">See note at left in red. Also, the entire project is generally counted as one project, unless sub-work (such as electrical, plumbing etc.) is substantial. If all that is being done in the present quarter is a single item like new roof, sign, awning, paint, interior remodeling, maintenance (i.e. brick repointing), new air conditioning unit, etc. or if it is part of a phased project, count what happens in this quarter as one project and then count another project when remaining work happens later.  DO includework on all buildings in the Main Street District.  Remember, in this tab you are only counting projects that are partially paid for with improvement grant money.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Debra Drescher</author>
  </authors>
  <commentList>
    <comment ref="A5" authorId="0" shapeId="0" xr:uid="{00000000-0006-0000-0500-000001000000}">
      <text>
        <r>
          <rPr>
            <b/>
            <sz val="9"/>
            <color indexed="81"/>
            <rFont val="Tahoma"/>
            <family val="2"/>
          </rPr>
          <t>Debra Drescher:</t>
        </r>
        <r>
          <rPr>
            <sz val="9"/>
            <color indexed="81"/>
            <rFont val="Tahoma"/>
            <family val="2"/>
          </rPr>
          <t xml:space="preserve">
How to calculate: if 3 businesses open during the quarter as noted above, but 1 other has closed, your net gain is 2.</t>
        </r>
      </text>
    </comment>
    <comment ref="A6" authorId="0" shapeId="0" xr:uid="{00000000-0006-0000-0500-000002000000}">
      <text>
        <r>
          <rPr>
            <b/>
            <sz val="9"/>
            <color indexed="81"/>
            <rFont val="Tahoma"/>
            <family val="2"/>
          </rPr>
          <t>Debra Drescher:</t>
        </r>
        <r>
          <rPr>
            <sz val="9"/>
            <color indexed="81"/>
            <rFont val="Tahoma"/>
            <family val="2"/>
          </rPr>
          <t xml:space="preserve">
This number should correlate with the net gain in businesses. For instance, if you had a net gain of 2 businesses there should AT LEAST be a net gain of 2 employees (if both businesses were owner run and no other employees) Since even the smallest business is likely to have at least one other employee, we expect this number to be higher each quarter there is an added business. Remember that job growth also comes from existing businesses. </t>
        </r>
      </text>
    </comment>
    <comment ref="A8" authorId="0" shapeId="0" xr:uid="{00000000-0006-0000-0500-000003000000}">
      <text>
        <r>
          <rPr>
            <b/>
            <sz val="9"/>
            <color indexed="81"/>
            <rFont val="Tahoma"/>
            <family val="2"/>
          </rPr>
          <t>Debra Drescher:</t>
        </r>
        <r>
          <rPr>
            <sz val="9"/>
            <color indexed="81"/>
            <rFont val="Tahoma"/>
            <family val="2"/>
          </rPr>
          <t xml:space="preserve">
EACH unit is counted as one unit. For instance, if an upstairs is converted into 2 apartments in one building, this is counted as 2 units. Likewise, an apartment complex with 25 apartments in one building is 25 units. Remember, only count increases, not totals as the spreadsheet is automatically tallying your totals from all of the quarterly data you enter.</t>
        </r>
      </text>
    </comment>
    <comment ref="A9" authorId="0" shapeId="0" xr:uid="{00000000-0006-0000-0500-000004000000}">
      <text>
        <r>
          <rPr>
            <b/>
            <sz val="9"/>
            <color indexed="81"/>
            <rFont val="Tahoma"/>
            <family val="2"/>
          </rPr>
          <t>Debra Drescher:</t>
        </r>
        <r>
          <rPr>
            <sz val="9"/>
            <color indexed="81"/>
            <rFont val="Tahoma"/>
            <family val="2"/>
          </rPr>
          <t xml:space="preserve">
If you must estimate this number, given the fact that most downtown units are smaller than a typical suburban home, count 1.75 as the estimate of residents per  unit and round up to the next whole number</t>
        </r>
      </text>
    </comment>
  </commentList>
</comments>
</file>

<file path=xl/sharedStrings.xml><?xml version="1.0" encoding="utf-8"?>
<sst xmlns="http://schemas.openxmlformats.org/spreadsheetml/2006/main" count="516" uniqueCount="390">
  <si>
    <t>Dear Main Street Manager:</t>
  </si>
  <si>
    <t>This workbook has been designed to assist you in the process of collecting, tracking, and reporting accurate reinvestment data regarding your Main Street city.  When used correctly, this workbook will create your reinvestment summary for you.  This is an important factor to showing local program progress over time.</t>
  </si>
  <si>
    <t>Other Data Required for Reinvestment Summary</t>
  </si>
  <si>
    <t>Main Street City:</t>
  </si>
  <si>
    <t>Texas Main Street Reinvestment Summary</t>
  </si>
  <si>
    <t>Texas Main Street Reinvestment Summary</t>
  </si>
  <si>
    <t>Texas Main Street Reinvestment Summary</t>
  </si>
  <si>
    <t>Texas Main Street Reinvestment Summary</t>
  </si>
  <si>
    <t>Texas Main Street Reinvestment Summary</t>
  </si>
  <si>
    <t>Project Name</t>
  </si>
  <si>
    <t>For questions please contact</t>
  </si>
  <si>
    <t>For questions please contact</t>
  </si>
  <si>
    <t>This report reflects which quarter:</t>
  </si>
  <si>
    <t>This report reflects which quarter:</t>
  </si>
  <si>
    <t>July - Sep</t>
  </si>
  <si>
    <t>Oct - Dec</t>
  </si>
  <si>
    <t>CITY</t>
  </si>
  <si>
    <t>For questions please contact</t>
  </si>
  <si>
    <t>This report reflects which quarter:</t>
  </si>
  <si>
    <t>Jan - Mar</t>
  </si>
  <si>
    <t>Quarter One:</t>
  </si>
  <si>
    <t>Quarter Two:</t>
  </si>
  <si>
    <t>Quarter Three:</t>
  </si>
  <si>
    <t>Quarter Four:</t>
  </si>
  <si>
    <t>For questions please contact</t>
  </si>
  <si>
    <t>Project Name</t>
  </si>
  <si>
    <t>Q1</t>
  </si>
  <si>
    <t>Debra Drescher</t>
  </si>
  <si>
    <t>Debra Drescher</t>
  </si>
  <si>
    <t>CITY</t>
  </si>
  <si>
    <t>Debra Drescher</t>
  </si>
  <si>
    <t>For questions please contact</t>
  </si>
  <si>
    <t>This report reflects which quarter:</t>
  </si>
  <si>
    <t>Apr - Jun</t>
  </si>
  <si>
    <t>CITY</t>
  </si>
  <si>
    <t>Debra Drescher</t>
  </si>
  <si>
    <t>QUARTERLY</t>
  </si>
  <si>
    <t>Project Description</t>
  </si>
  <si>
    <t>Project Manager Info</t>
  </si>
  <si>
    <t>Project Manager Name</t>
  </si>
  <si>
    <t>Phone</t>
  </si>
  <si>
    <t>Email</t>
  </si>
  <si>
    <t>Address</t>
  </si>
  <si>
    <t>Quarter 1</t>
  </si>
  <si>
    <t>For questions please contact</t>
  </si>
  <si>
    <t>QUARTERLY</t>
  </si>
  <si>
    <t>Q2</t>
  </si>
  <si>
    <t>Q3</t>
  </si>
  <si>
    <t>Q4</t>
  </si>
  <si>
    <t>Several places throughout the workbook, you will find red triangles in the upper right hand corner of a column or row header.  Hold your mouse cursor over these triangles for definitions of the data that should be entered in this section.</t>
  </si>
  <si>
    <t>Project Manager Info</t>
  </si>
  <si>
    <t>Reports are due the 10th of the month following the (calendar) quarter's end (i.e. Report for 1st Q ending March 10 due April 10).</t>
  </si>
  <si>
    <t>Private Sector Reinvestment</t>
  </si>
  <si>
    <t>Project Name</t>
  </si>
  <si>
    <t>Project Description</t>
  </si>
  <si>
    <t>Project Manager Info</t>
  </si>
  <si>
    <t>This page reflects the year end totals.</t>
  </si>
  <si>
    <t>Debra Drescher</t>
  </si>
  <si>
    <t>Project Manager Name</t>
  </si>
  <si>
    <t>Phone</t>
  </si>
  <si>
    <t>Email</t>
  </si>
  <si>
    <t>Address</t>
  </si>
  <si>
    <t>Quarter 1</t>
  </si>
  <si>
    <t>number of projects</t>
  </si>
  <si>
    <t>total expenditures</t>
  </si>
  <si>
    <t>Contact Debra Drescher with questions, if you need to make adjustments to previous sheets/years, or if you need your complete summaries.</t>
  </si>
  <si>
    <t>Project Manager Name</t>
  </si>
  <si>
    <t>total expenditures</t>
  </si>
  <si>
    <t>Phone</t>
  </si>
  <si>
    <t>Email</t>
  </si>
  <si>
    <t>Address</t>
  </si>
  <si>
    <t>total expenditures</t>
  </si>
  <si>
    <t>TOTAL PRIVATE SECTOR REINVESTMENT</t>
  </si>
  <si>
    <t>Total number of projects</t>
  </si>
  <si>
    <t>total expenditures</t>
  </si>
  <si>
    <t>Public Projects</t>
  </si>
  <si>
    <t>Total number of projects</t>
  </si>
  <si>
    <t>City</t>
  </si>
  <si>
    <t>total expenditures</t>
  </si>
  <si>
    <t>County</t>
  </si>
  <si>
    <t>total expenditures</t>
  </si>
  <si>
    <t>State</t>
  </si>
  <si>
    <t>total expenditures</t>
  </si>
  <si>
    <t>Federal</t>
  </si>
  <si>
    <t>total expenditures</t>
  </si>
  <si>
    <t>Quarter 2</t>
  </si>
  <si>
    <t>Quarter 3</t>
  </si>
  <si>
    <t>Other</t>
  </si>
  <si>
    <t>total expenditures</t>
  </si>
  <si>
    <t>Quarter 4</t>
  </si>
  <si>
    <t>Q1</t>
  </si>
  <si>
    <t>City</t>
  </si>
  <si>
    <t>County</t>
  </si>
  <si>
    <t>State</t>
  </si>
  <si>
    <t>Federal</t>
  </si>
  <si>
    <t>Other</t>
  </si>
  <si>
    <t>Project Name</t>
  </si>
  <si>
    <t>Number of projects</t>
  </si>
  <si>
    <t>Total Expenditures</t>
  </si>
  <si>
    <t>Total Expenditures</t>
  </si>
  <si>
    <t>Total Expenditures</t>
  </si>
  <si>
    <t>Total Expenditures</t>
  </si>
  <si>
    <t>Total Expenditures</t>
  </si>
  <si>
    <t/>
  </si>
  <si>
    <t>Q2</t>
  </si>
  <si>
    <t>City</t>
  </si>
  <si>
    <t>County</t>
  </si>
  <si>
    <t>State</t>
  </si>
  <si>
    <t>Federal</t>
  </si>
  <si>
    <t>Other</t>
  </si>
  <si>
    <t>Project Name</t>
  </si>
  <si>
    <t>Number of projects</t>
  </si>
  <si>
    <t>Total Expenditures</t>
  </si>
  <si>
    <t>Total Expenditures</t>
  </si>
  <si>
    <t>Total Expenditures</t>
  </si>
  <si>
    <t>Total Expenditures</t>
  </si>
  <si>
    <t>Total Expenditures</t>
  </si>
  <si>
    <t>Q3</t>
  </si>
  <si>
    <t>City</t>
  </si>
  <si>
    <t>County</t>
  </si>
  <si>
    <t>State</t>
  </si>
  <si>
    <t>Federal</t>
  </si>
  <si>
    <t>Other</t>
  </si>
  <si>
    <t>Project Name</t>
  </si>
  <si>
    <t>Number of projects</t>
  </si>
  <si>
    <t>Total Expenditures</t>
  </si>
  <si>
    <t>Total Expenditures</t>
  </si>
  <si>
    <t>Total Expenditures</t>
  </si>
  <si>
    <t>Total Expenditures</t>
  </si>
  <si>
    <t>Total Expenditures</t>
  </si>
  <si>
    <t>Q4</t>
  </si>
  <si>
    <t>City</t>
  </si>
  <si>
    <t>County</t>
  </si>
  <si>
    <t>State</t>
  </si>
  <si>
    <t>Federal</t>
  </si>
  <si>
    <t>Other</t>
  </si>
  <si>
    <t>Project Name</t>
  </si>
  <si>
    <t>Number of projects</t>
  </si>
  <si>
    <t>Total Expenditures</t>
  </si>
  <si>
    <t>Total Expenditures</t>
  </si>
  <si>
    <t>Total Expenditures</t>
  </si>
  <si>
    <t>Total Expenditures</t>
  </si>
  <si>
    <t>Total Expenditures</t>
  </si>
  <si>
    <t>Quarter 2</t>
  </si>
  <si>
    <t>Total business starts, expansions and relocations</t>
  </si>
  <si>
    <t>Quarter 3</t>
  </si>
  <si>
    <t>Net gain in business starts expansions and relocations</t>
  </si>
  <si>
    <t>Net gain in jobs</t>
  </si>
  <si>
    <t>Volunteer hours logged</t>
  </si>
  <si>
    <t>TOTAL PUBLIC EXPENDITURES</t>
  </si>
  <si>
    <t>Number of downtown housing units</t>
  </si>
  <si>
    <t>Quarter 4</t>
  </si>
  <si>
    <t>Number of downtown residents</t>
  </si>
  <si>
    <t>Private Sector Reinvestment</t>
  </si>
  <si>
    <t>QUARTERLY</t>
  </si>
  <si>
    <t>Total business starts, expansions and relocations</t>
  </si>
  <si>
    <t>Net gain in business starts expansions and relocations</t>
  </si>
  <si>
    <t>Net gain in jobs</t>
  </si>
  <si>
    <t>Volunteer hours logged</t>
  </si>
  <si>
    <t>Number of downtown residents</t>
  </si>
  <si>
    <t>Total business starts, expansions and relocations</t>
  </si>
  <si>
    <t>Q1</t>
  </si>
  <si>
    <t>Q2</t>
  </si>
  <si>
    <t>Q3</t>
  </si>
  <si>
    <t>Q4</t>
  </si>
  <si>
    <t>Number of Projects</t>
  </si>
  <si>
    <t>Number of Projects</t>
  </si>
  <si>
    <t>Total Expenditures</t>
  </si>
  <si>
    <t>Number of Projects</t>
  </si>
  <si>
    <t>Total Expenditures</t>
  </si>
  <si>
    <t>Number of Projects</t>
  </si>
  <si>
    <t>Total Expenditures</t>
  </si>
  <si>
    <t>Net gain in business starts expansions and relocations</t>
  </si>
  <si>
    <t>Number of downtown residents</t>
  </si>
  <si>
    <t>Q1</t>
  </si>
  <si>
    <t>Project Name</t>
  </si>
  <si>
    <t>Rehab - Number of Projects</t>
  </si>
  <si>
    <t>Rehab - Expenditures</t>
  </si>
  <si>
    <t>New Construction - Number of Buildings</t>
  </si>
  <si>
    <t>New Construction - Expenditures</t>
  </si>
  <si>
    <t>Number of Buildings/ Property Sold</t>
  </si>
  <si>
    <t>Buildings/Property Sold - Expenditures</t>
  </si>
  <si>
    <t>Q2</t>
  </si>
  <si>
    <t>Project Name</t>
  </si>
  <si>
    <t>Rehab - Number of Projects</t>
  </si>
  <si>
    <t>Rehab - Expenditures</t>
  </si>
  <si>
    <t>New Construction - Number of Buildings</t>
  </si>
  <si>
    <t>New Construction - Expenditures</t>
  </si>
  <si>
    <t>Number of Buildings/ Property Sold</t>
  </si>
  <si>
    <t>Buildings/Property Sold - Expenditures</t>
  </si>
  <si>
    <t>Q3</t>
  </si>
  <si>
    <t>Project Name</t>
  </si>
  <si>
    <t>Rehab - Number of Projects</t>
  </si>
  <si>
    <t>Rehab - Expenditures</t>
  </si>
  <si>
    <t>New Construction - Number of Buildings</t>
  </si>
  <si>
    <t>New Construction - Expenditures</t>
  </si>
  <si>
    <t>Number of Buildings/ Property Sold</t>
  </si>
  <si>
    <t>Buildings/Property Sold - Expenditures</t>
  </si>
  <si>
    <t>Q4</t>
  </si>
  <si>
    <t>Project Name</t>
  </si>
  <si>
    <t>Rehab - Number of Projects</t>
  </si>
  <si>
    <t>Rehab - Expenditures</t>
  </si>
  <si>
    <t>New Construction - Number of Buildings</t>
  </si>
  <si>
    <t>New Construction - Expenditures</t>
  </si>
  <si>
    <t>Number of Buildings/ Property Sold</t>
  </si>
  <si>
    <t>Buildings/Property Sold - Expenditures</t>
  </si>
  <si>
    <r>
      <t xml:space="preserve">Project Name. </t>
    </r>
    <r>
      <rPr>
        <sz val="8"/>
        <color rgb="FFFF0000"/>
        <rFont val="Arial"/>
        <family val="2"/>
      </rPr>
      <t xml:space="preserve">The TOTAL project amount should be shown in the quarterly columns at right, including both the grant amount and the private amount. </t>
    </r>
  </si>
  <si>
    <r>
      <t xml:space="preserve">Project Description. </t>
    </r>
    <r>
      <rPr>
        <sz val="8"/>
        <color rgb="FFFF0000"/>
        <rFont val="Arial"/>
        <family val="2"/>
      </rPr>
      <t>In this area, please make a note as to the portion of the total project that was from the grant.</t>
    </r>
  </si>
  <si>
    <r>
      <t>Public Projects.</t>
    </r>
    <r>
      <rPr>
        <sz val="8"/>
        <color rgb="FFFF0000"/>
        <rFont val="Arial"/>
        <family val="2"/>
      </rPr>
      <t xml:space="preserve"> Projects counted in this tab are those fully funded with public/tax dollars from city, county, state or federal sources.</t>
    </r>
  </si>
  <si>
    <r>
      <t xml:space="preserve">COUNT ONLY </t>
    </r>
    <r>
      <rPr>
        <b/>
        <sz val="10"/>
        <color rgb="FFFF0000"/>
        <rFont val="Arial"/>
        <family val="2"/>
      </rPr>
      <t>INCREASES</t>
    </r>
    <r>
      <rPr>
        <sz val="10"/>
        <color rgb="FF000000"/>
        <rFont val="Arial"/>
        <family val="2"/>
      </rPr>
      <t xml:space="preserve"> IN EACH QUARTER IN THESE CELLS</t>
    </r>
  </si>
  <si>
    <t>Quarterly increase in downtown housing units</t>
  </si>
  <si>
    <t>Quarterly increase in downtown residents</t>
  </si>
  <si>
    <t>debra.drescher@thc.texas.gov</t>
  </si>
  <si>
    <t xml:space="preserve"> </t>
  </si>
  <si>
    <t>Questions:</t>
  </si>
  <si>
    <t>mainstreet-reports@thc.texas.gov</t>
  </si>
  <si>
    <t>Send to:</t>
  </si>
  <si>
    <t>Questions?</t>
  </si>
  <si>
    <t>Calendar year:</t>
  </si>
  <si>
    <t xml:space="preserve"> debra.drescher@thc.texas.gov</t>
  </si>
  <si>
    <t>TOTAL Quarterly increase in business starts, expansions, relocations</t>
  </si>
  <si>
    <t>NET GAIN in business starts, expansions, relocations for the quarter</t>
  </si>
  <si>
    <t>Net gain in jobs for the quarter</t>
  </si>
  <si>
    <t>Volunteer hours logged for the quarter</t>
  </si>
  <si>
    <t>Hover over the red tab in the Q1 section for an explanation of the categories. Only count activity for the given quarter. Identify the project the same as above.</t>
  </si>
  <si>
    <t>Rehabilitation - # of projects</t>
  </si>
  <si>
    <t>Rehabilitation - expenditures</t>
  </si>
  <si>
    <r>
      <rPr>
        <b/>
        <sz val="12"/>
        <color rgb="FF000000"/>
        <rFont val="Arial"/>
        <family val="2"/>
      </rPr>
      <t>Private Sector</t>
    </r>
    <r>
      <rPr>
        <sz val="12"/>
        <color rgb="FF000000"/>
        <rFont val="Arial"/>
        <family val="2"/>
      </rPr>
      <t xml:space="preserve"> Rehabilition Projects</t>
    </r>
  </si>
  <si>
    <t xml:space="preserve">         New Construction / Infill - # of projects</t>
  </si>
  <si>
    <t xml:space="preserve">         New Construction / Infill - expenditures</t>
  </si>
  <si>
    <r>
      <rPr>
        <b/>
        <sz val="12"/>
        <color rgb="FF000000"/>
        <rFont val="Arial"/>
        <family val="2"/>
      </rPr>
      <t xml:space="preserve">Private Sector </t>
    </r>
    <r>
      <rPr>
        <sz val="12"/>
        <color rgb="FF000000"/>
        <rFont val="Arial"/>
        <family val="2"/>
      </rPr>
      <t xml:space="preserve">           New Construction</t>
    </r>
  </si>
  <si>
    <t>Real Estate -  expenditures</t>
  </si>
  <si>
    <r>
      <rPr>
        <b/>
        <sz val="12"/>
        <color rgb="FF000000"/>
        <rFont val="Arial"/>
        <family val="2"/>
      </rPr>
      <t>Private Sector</t>
    </r>
    <r>
      <rPr>
        <sz val="12"/>
        <color rgb="FF000000"/>
        <rFont val="Arial"/>
        <family val="2"/>
      </rPr>
      <t xml:space="preserve"> Property Sales</t>
    </r>
  </si>
  <si>
    <r>
      <rPr>
        <b/>
        <sz val="12"/>
        <rFont val="Arial"/>
        <family val="2"/>
      </rPr>
      <t>Public/Private</t>
    </r>
    <r>
      <rPr>
        <sz val="12"/>
        <rFont val="Arial"/>
        <family val="2"/>
      </rPr>
      <t xml:space="preserve"> Partnerships</t>
    </r>
  </si>
  <si>
    <t>Number of Partner projects</t>
  </si>
  <si>
    <t>Partner projects - expenditures</t>
  </si>
  <si>
    <t>Public - number of projects</t>
  </si>
  <si>
    <r>
      <t xml:space="preserve">Expenditures - </t>
    </r>
    <r>
      <rPr>
        <b/>
        <sz val="12"/>
        <color rgb="FF000000"/>
        <rFont val="Arial"/>
        <family val="2"/>
      </rPr>
      <t>City</t>
    </r>
  </si>
  <si>
    <r>
      <t xml:space="preserve">Expenditures - </t>
    </r>
    <r>
      <rPr>
        <b/>
        <sz val="12"/>
        <color rgb="FF000000"/>
        <rFont val="Arial"/>
        <family val="2"/>
      </rPr>
      <t>County</t>
    </r>
  </si>
  <si>
    <r>
      <t xml:space="preserve">Expenditures - </t>
    </r>
    <r>
      <rPr>
        <b/>
        <sz val="12"/>
        <color rgb="FF000000"/>
        <rFont val="Arial"/>
        <family val="2"/>
      </rPr>
      <t>State</t>
    </r>
  </si>
  <si>
    <r>
      <t xml:space="preserve">Expenditures - </t>
    </r>
    <r>
      <rPr>
        <b/>
        <sz val="12"/>
        <color rgb="FF000000"/>
        <rFont val="Arial"/>
        <family val="2"/>
      </rPr>
      <t>Federal</t>
    </r>
  </si>
  <si>
    <r>
      <t xml:space="preserve">Expenditures - </t>
    </r>
    <r>
      <rPr>
        <b/>
        <sz val="12"/>
        <color rgb="FF000000"/>
        <rFont val="Arial"/>
        <family val="2"/>
      </rPr>
      <t>Other</t>
    </r>
  </si>
  <si>
    <t>PUBLIC EXPENDITURES</t>
  </si>
  <si>
    <t>REINVESTMENT GRAND TOTAL /   THIS QUARTER</t>
  </si>
  <si>
    <t>OTHER DATA  Quarterly Increases</t>
  </si>
  <si>
    <t>PRIVATE SECTOR REINVESTMENT</t>
  </si>
  <si>
    <t xml:space="preserve">debra.drescher@thc.texas.gov </t>
  </si>
  <si>
    <r>
      <rPr>
        <b/>
        <sz val="11"/>
        <color rgb="FF000000"/>
        <rFont val="Arial"/>
        <family val="2"/>
      </rPr>
      <t>Jan-Mar (due 4/10)</t>
    </r>
    <r>
      <rPr>
        <sz val="11"/>
        <color rgb="FF000000"/>
        <rFont val="Arial"/>
        <family val="2"/>
      </rPr>
      <t xml:space="preserve"> / Apr-Jun (due 7/10) / Jul-Sep (due 10/10) / Oct-Dec (due 1/10)</t>
    </r>
  </si>
  <si>
    <r>
      <t xml:space="preserve">Jan-Mar (due 4/10) / </t>
    </r>
    <r>
      <rPr>
        <b/>
        <sz val="11"/>
        <color rgb="FF000000"/>
        <rFont val="Arial"/>
        <family val="2"/>
      </rPr>
      <t>Apr-Jun (due 7/10)</t>
    </r>
    <r>
      <rPr>
        <sz val="11"/>
        <color rgb="FF000000"/>
        <rFont val="Arial"/>
        <family val="2"/>
      </rPr>
      <t xml:space="preserve"> / Jul-Sep (due 10/10) / Oct-Dec (due 1/10)</t>
    </r>
  </si>
  <si>
    <r>
      <t>Jan-Mar (due 4/10) / Apr-Jun (due 7/10) /</t>
    </r>
    <r>
      <rPr>
        <b/>
        <sz val="11"/>
        <color rgb="FF000000"/>
        <rFont val="Arial"/>
        <family val="2"/>
      </rPr>
      <t xml:space="preserve"> Jul-Sep (due 10/10)</t>
    </r>
    <r>
      <rPr>
        <sz val="11"/>
        <color rgb="FF000000"/>
        <rFont val="Arial"/>
        <family val="2"/>
      </rPr>
      <t xml:space="preserve"> / Oct-Dec (due 1/10)</t>
    </r>
  </si>
  <si>
    <r>
      <t xml:space="preserve">Jan-Mar (due 4/10) / Apr-Jun (due 7/10) / Jul-Sep (due 10/10) / </t>
    </r>
    <r>
      <rPr>
        <b/>
        <sz val="11"/>
        <color rgb="FF000000"/>
        <rFont val="Arial"/>
        <family val="2"/>
      </rPr>
      <t>Oct-Dec (due 1/10)</t>
    </r>
  </si>
  <si>
    <t>Real Estate transactions- # of properties bought/sold</t>
  </si>
  <si>
    <t>Real Estate transactions-# of properties bought/sold</t>
  </si>
  <si>
    <t>Private / Public Partnerships</t>
  </si>
  <si>
    <r>
      <t xml:space="preserve">Private / Public Partnerships </t>
    </r>
    <r>
      <rPr>
        <sz val="8"/>
        <color rgb="FFFF0000"/>
        <rFont val="Arial"/>
        <family val="2"/>
      </rPr>
      <t>(project from both internal/private &amp; external grant source like a Main Street Improvement Grant)</t>
    </r>
  </si>
  <si>
    <r>
      <rPr>
        <sz val="11.5"/>
        <color rgb="FF000000"/>
        <rFont val="Arial"/>
        <family val="2"/>
      </rPr>
      <t>Expenditures</t>
    </r>
    <r>
      <rPr>
        <sz val="12"/>
        <color rgb="FF000000"/>
        <rFont val="Arial"/>
        <family val="2"/>
      </rPr>
      <t xml:space="preserve"> - </t>
    </r>
    <r>
      <rPr>
        <b/>
        <sz val="12"/>
        <color rgb="FF000000"/>
        <rFont val="Arial"/>
        <family val="2"/>
      </rPr>
      <t>Other</t>
    </r>
  </si>
  <si>
    <t>PRIVATE INVESTMENT</t>
  </si>
  <si>
    <t>Public/Private Partnerships</t>
  </si>
  <si>
    <t xml:space="preserve">Downtown housing units </t>
  </si>
  <si>
    <t xml:space="preserve">Volunteer hours </t>
  </si>
  <si>
    <t xml:space="preserve">Net gain in jobs </t>
  </si>
  <si>
    <t>number of buildings/new construction</t>
  </si>
  <si>
    <t>number of buildings/property sold</t>
  </si>
  <si>
    <r>
      <t xml:space="preserve">In the top half of each project sheet (Private, Joint Ventures, Public), record as much </t>
    </r>
    <r>
      <rPr>
        <u/>
        <sz val="12"/>
        <rFont val="Arial"/>
        <family val="2"/>
      </rPr>
      <t xml:space="preserve">non-financial </t>
    </r>
    <r>
      <rPr>
        <sz val="12"/>
        <rFont val="Arial"/>
        <family val="2"/>
      </rPr>
      <t xml:space="preserve">information you need pertaining to the projects you are reporting to track activity. The bottom half of each sheet is where you record the financial information -- number of projects, project value etc. Place descriptions in their proper calendar quarter. </t>
    </r>
  </si>
  <si>
    <t>"Other data collection" (pink tab). Under this tab, you will report quarterly increases for business starts (total and net), number of new jobs, volunteer hours for the quarter and the quarterly increases in housing units/downtown residents. For a cell in which there is not an increase (i.e. no new businesses that quarter) either put in a zero or leave it blank.  Example for business growth: if your district has 3 businesses open during the quarter, that is a TOTAL growth of 3. But if 1 business also closes during that time, the number you put in the NET cell is 2 (3 openings minus 1 closing = 2). The net gain in jobs is the same. Only report quarterly increases, not cumulative totals.</t>
  </si>
  <si>
    <t>We can also do other data analysis from your reinvestments to provide information for budgeting purposes, comparisons etc.</t>
  </si>
  <si>
    <r>
      <rPr>
        <b/>
        <sz val="10"/>
        <color rgb="FF00B0F0"/>
        <rFont val="Arial"/>
        <family val="2"/>
      </rPr>
      <t xml:space="preserve"> </t>
    </r>
    <r>
      <rPr>
        <sz val="10"/>
        <color rgb="FFFF0000"/>
        <rFont val="Arial"/>
        <family val="2"/>
      </rPr>
      <t xml:space="preserve">Email your report to: mainstreet-reports@thc.texas.gov. </t>
    </r>
  </si>
  <si>
    <t>NOTE: We most interested in the NET gain numbers for businesses and jobs, so make sure you accurately record that. Please hover over the red cursors for instructions on calculating in each category for this tab.</t>
  </si>
  <si>
    <t>Note: Reinvestment information BELOW line 63 in Q1; line 76/Q2; line 89/Q3 or  line 102/Q4 will not carryforward to the summary (red) tabs. Please contact our office for instructions if you face this issue.</t>
  </si>
  <si>
    <t>Notes Pages  Please include an explanation of any large increases in reinvestment totals. You may also use this section for any notes that you may want to include to further explain your statistics. </t>
  </si>
  <si>
    <t>THIS SECTION IS PRIMARILY FOR YOUR RECORDS TO TRACK PROJECTS. ALL FINANCIAL INFORMATION IS RECORDED STARTING WITH LINE 51 BELOW. PLEASE IDENTIFY PROJECTS CONSISTENTLY IN ALL SECTIONS WITH ADDRESS AND BUILDING NAME (if applicable)</t>
  </si>
  <si>
    <t>2021 Cumulative</t>
  </si>
  <si>
    <t xml:space="preserve">2021 REINVESTMENT </t>
  </si>
  <si>
    <r>
      <t xml:space="preserve">Each type of project (private, public and joint) has its own dedicated sheet in the workbook which can be accessed by clicking on one of the tabs below.  Each tab along the bottom of your screen and related sheet is color-coded (YELLOW=private, BLUE = joint, GREEN=public, OTHER DATA=pink, RED=Locked quarterly and annual summary sheets).  </t>
    </r>
    <r>
      <rPr>
        <b/>
        <sz val="12"/>
        <color rgb="FF000000"/>
        <rFont val="Arial"/>
        <family val="2"/>
      </rPr>
      <t>You will NOT be able to type into the RED tabs as they are protected and are automatically calculating the information you entered in the other tabs.</t>
    </r>
  </si>
  <si>
    <t xml:space="preserve">Knight Parker </t>
  </si>
  <si>
    <t xml:space="preserve">roofing and sealer </t>
  </si>
  <si>
    <t xml:space="preserve">The McElhaneys -owner </t>
  </si>
  <si>
    <t>936-275-7283</t>
  </si>
  <si>
    <t>vickymcelhaney@aol.com</t>
  </si>
  <si>
    <t xml:space="preserve">109 S. Harrison Street </t>
  </si>
  <si>
    <t xml:space="preserve">Wyman Roberts Funeral Home </t>
  </si>
  <si>
    <t>roofing , painting, gutters</t>
  </si>
  <si>
    <t xml:space="preserve">Clay Hargrove </t>
  </si>
  <si>
    <t>936-275-2311</t>
  </si>
  <si>
    <t>diggerhargrove@yahoo.com</t>
  </si>
  <si>
    <t>316 W. Columbia Street</t>
  </si>
  <si>
    <t xml:space="preserve">Care and Share </t>
  </si>
  <si>
    <t xml:space="preserve">addition, painting, freezer </t>
  </si>
  <si>
    <t>Tressie Simon</t>
  </si>
  <si>
    <t>713-502-5544</t>
  </si>
  <si>
    <t xml:space="preserve">Uptown Fashions </t>
  </si>
  <si>
    <t xml:space="preserve">miscellanous repairs </t>
  </si>
  <si>
    <t xml:space="preserve">Tressie Simon </t>
  </si>
  <si>
    <t xml:space="preserve">132 E. Columbia Street </t>
  </si>
  <si>
    <t xml:space="preserve">104 N. Montgomery </t>
  </si>
  <si>
    <t xml:space="preserve">San Augustine </t>
  </si>
  <si>
    <t>tressie.simon@yahoo.com</t>
  </si>
  <si>
    <t xml:space="preserve">C C's Auto Shop </t>
  </si>
  <si>
    <t xml:space="preserve">paint, remodel </t>
  </si>
  <si>
    <t xml:space="preserve">Chad Poindexter </t>
  </si>
  <si>
    <t>936-201-9711</t>
  </si>
  <si>
    <t>217 W. Columbia Street</t>
  </si>
  <si>
    <t>Heart of Texas Grill</t>
  </si>
  <si>
    <t xml:space="preserve">gutter </t>
  </si>
  <si>
    <t xml:space="preserve">Mike Jackson </t>
  </si>
  <si>
    <t>936-288-3722</t>
  </si>
  <si>
    <t xml:space="preserve">canopy removal </t>
  </si>
  <si>
    <t xml:space="preserve">Louann Halbert </t>
  </si>
  <si>
    <t>936-201-9848</t>
  </si>
  <si>
    <t>124 E. Columbia Street</t>
  </si>
  <si>
    <t>SA Body Shop Fitness Ctr.</t>
  </si>
  <si>
    <t xml:space="preserve">Garrett Insurance </t>
  </si>
  <si>
    <t xml:space="preserve">front door </t>
  </si>
  <si>
    <t>Orvin Garrett</t>
  </si>
  <si>
    <t>louannhalbert@yahoo.com</t>
  </si>
  <si>
    <t>936-275-3496</t>
  </si>
  <si>
    <t>sadrug1904@gmail.com</t>
  </si>
  <si>
    <t>104 E. Columbia Street</t>
  </si>
  <si>
    <t xml:space="preserve">120 N. Harrison Street </t>
  </si>
  <si>
    <t>garrettorvin@yahoo.com</t>
  </si>
  <si>
    <t xml:space="preserve">Uptown Fashions (Simon Building) </t>
  </si>
  <si>
    <t xml:space="preserve">SA Body Shop Fitness </t>
  </si>
  <si>
    <t xml:space="preserve">air bnb Lisa Crouch, new business starts C C's Auto  </t>
  </si>
  <si>
    <t xml:space="preserve">add in tooties' café </t>
  </si>
  <si>
    <t xml:space="preserve">MJ's Healthy Zone </t>
  </si>
  <si>
    <t>painting, remodel, inside out</t>
  </si>
  <si>
    <t xml:space="preserve">Marcus Hafford </t>
  </si>
  <si>
    <t>936-201-8944</t>
  </si>
  <si>
    <t>mjhafford@hotmail.com</t>
  </si>
  <si>
    <t>326 W. Columbia Street</t>
  </si>
  <si>
    <t xml:space="preserve">BBVA Bank new air conditioner </t>
  </si>
  <si>
    <t xml:space="preserve">San Augustine Body Shop </t>
  </si>
  <si>
    <t xml:space="preserve">window tinting </t>
  </si>
  <si>
    <t>Louann Halburt</t>
  </si>
  <si>
    <t xml:space="preserve">124 E. Columbia Street </t>
  </si>
  <si>
    <t xml:space="preserve">M J's Healthy Zone </t>
  </si>
  <si>
    <t xml:space="preserve">Tooties Cafe </t>
  </si>
  <si>
    <t xml:space="preserve">Tooties Café </t>
  </si>
  <si>
    <t xml:space="preserve">Labrenda Hoye </t>
  </si>
  <si>
    <t>936-215-1497</t>
  </si>
  <si>
    <t>labrenda1971@gmail.com</t>
  </si>
  <si>
    <t>129 E. Columbia Street</t>
  </si>
  <si>
    <t xml:space="preserve">general inside / outside renov purchased bujilding from Imogene Newman </t>
  </si>
  <si>
    <t xml:space="preserve">Commercial Bank of Texas, NA </t>
  </si>
  <si>
    <t xml:space="preserve">Tina Moyers </t>
  </si>
  <si>
    <t>936-275-2361</t>
  </si>
  <si>
    <t>tmoyers@cbtx.com</t>
  </si>
  <si>
    <t>102 W. Columbia Street</t>
  </si>
  <si>
    <t xml:space="preserve">signage , carpet outside doors </t>
  </si>
  <si>
    <t xml:space="preserve">Red Dirt Road </t>
  </si>
  <si>
    <t xml:space="preserve">moved and cleaned on new space </t>
  </si>
  <si>
    <t xml:space="preserve">Teresa Mills </t>
  </si>
  <si>
    <t>936-275-7233</t>
  </si>
  <si>
    <t>tmills108@sbcglobal.net</t>
  </si>
  <si>
    <t>125 E. Columbia Street</t>
  </si>
  <si>
    <t>104 N. Montgomery Street</t>
  </si>
  <si>
    <t>concrete drive</t>
  </si>
  <si>
    <t>Commercial Bank of Texas</t>
  </si>
  <si>
    <t xml:space="preserve">102 W. Columbia Street </t>
  </si>
  <si>
    <t xml:space="preserve">Commercial Bank of Texas </t>
  </si>
  <si>
    <t xml:space="preserve">Haley Furniture and Appliance </t>
  </si>
  <si>
    <t>paint inside/roof repair outside -self</t>
  </si>
  <si>
    <t xml:space="preserve">Richard Haley </t>
  </si>
  <si>
    <t>936-275-3473</t>
  </si>
  <si>
    <t>haleyappliance@gmail.com</t>
  </si>
  <si>
    <t xml:space="preserve">111 W. Main </t>
  </si>
  <si>
    <t xml:space="preserve">Bristle and Brush </t>
  </si>
  <si>
    <t xml:space="preserve">window sign </t>
  </si>
  <si>
    <t xml:space="preserve">109 S. Harrison </t>
  </si>
  <si>
    <t>936-201-8020</t>
  </si>
  <si>
    <t xml:space="preserve">Pahal Building </t>
  </si>
  <si>
    <t xml:space="preserve">sold </t>
  </si>
  <si>
    <t xml:space="preserve">Melba Pahal </t>
  </si>
  <si>
    <t>936-275-7568</t>
  </si>
  <si>
    <t>124 W. Columbia Street</t>
  </si>
  <si>
    <t xml:space="preserve">Wilson Building </t>
  </si>
  <si>
    <t>sold</t>
  </si>
  <si>
    <t xml:space="preserve">Mr. Wilson </t>
  </si>
  <si>
    <t xml:space="preserve">326 W. Columbia Street </t>
  </si>
  <si>
    <t xml:space="preserve">estimate </t>
  </si>
  <si>
    <t xml:space="preserve">air conditioner </t>
  </si>
  <si>
    <t xml:space="preserve">Brenda Alford </t>
  </si>
  <si>
    <t>936-275-5583</t>
  </si>
  <si>
    <t xml:space="preserve">PNC Bank </t>
  </si>
  <si>
    <t xml:space="preserve">123 S. Harrison Street </t>
  </si>
  <si>
    <t xml:space="preserve">PNC Bank (Compass) </t>
  </si>
  <si>
    <t xml:space="preserve">Haley Burr </t>
  </si>
  <si>
    <t>Angel Yanez</t>
  </si>
  <si>
    <t xml:space="preserve">217 W. Columbia Street </t>
  </si>
  <si>
    <t xml:space="preserve">Angel Yanez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</si>
</sst>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
    <numFmt numFmtId="165" formatCode="[&lt;=9999999]###\-####;\(###\)\ ###\-####"/>
    <numFmt numFmtId="166" formatCode="&quot;$&quot;#,##0.00"/>
    <numFmt numFmtId="167" formatCode="&quot;$&quot;#,##0\ "/>
    <numFmt numFmtId="168" formatCode="&quot;$&quot;#,##0;&quot;$&quot;\(#,##0\)"/>
    <numFmt numFmtId="169" formatCode="&quot;$&quot;#,##0.00;&quot;$&quot;\(#,##0.00\)"/>
  </numFmts>
  <fonts count="41" x14ac:knownFonts="1">
    <font>
      <sz val="10"/>
      <name val="Arial"/>
    </font>
    <font>
      <b/>
      <sz val="16"/>
      <color rgb="FF000000"/>
      <name val="Arial"/>
      <family val="2"/>
    </font>
    <font>
      <b/>
      <sz val="12"/>
      <color rgb="FF000000"/>
      <name val="Arial"/>
      <family val="2"/>
    </font>
    <font>
      <sz val="8"/>
      <color rgb="FF000000"/>
      <name val="Arial"/>
      <family val="2"/>
    </font>
    <font>
      <sz val="10"/>
      <color rgb="FF000000"/>
      <name val="Arial"/>
      <family val="2"/>
    </font>
    <font>
      <sz val="11"/>
      <color rgb="FF000000"/>
      <name val="Arial"/>
      <family val="2"/>
    </font>
    <font>
      <b/>
      <sz val="10"/>
      <color rgb="FF000000"/>
      <name val="Arial"/>
      <family val="2"/>
    </font>
    <font>
      <b/>
      <i/>
      <sz val="14"/>
      <color rgb="FF0000FF"/>
      <name val="Arial"/>
      <family val="2"/>
    </font>
    <font>
      <sz val="12"/>
      <color rgb="FF000000"/>
      <name val="Arial"/>
      <family val="2"/>
    </font>
    <font>
      <b/>
      <sz val="11"/>
      <color rgb="FF000000"/>
      <name val="Arial"/>
      <family val="2"/>
    </font>
    <font>
      <b/>
      <sz val="9"/>
      <color rgb="FF000000"/>
      <name val="Arial"/>
      <family val="2"/>
    </font>
    <font>
      <sz val="10"/>
      <color rgb="FFFF0000"/>
      <name val="Arial"/>
      <family val="2"/>
    </font>
    <font>
      <i/>
      <sz val="10"/>
      <color rgb="FF000000"/>
      <name val="Arial"/>
      <family val="2"/>
    </font>
    <font>
      <b/>
      <sz val="10"/>
      <color rgb="FFFF0000"/>
      <name val="Arial"/>
      <family val="2"/>
    </font>
    <font>
      <u/>
      <sz val="10"/>
      <color rgb="FF0000FF"/>
      <name val="Arial"/>
      <family val="2"/>
    </font>
    <font>
      <sz val="9"/>
      <color rgb="FF000000"/>
      <name val="Arial"/>
      <family val="2"/>
    </font>
    <font>
      <sz val="9"/>
      <color indexed="81"/>
      <name val="Tahoma"/>
      <family val="2"/>
    </font>
    <font>
      <b/>
      <sz val="9"/>
      <color indexed="81"/>
      <name val="Tahoma"/>
      <family val="2"/>
    </font>
    <font>
      <sz val="10"/>
      <name val="Arial"/>
      <family val="2"/>
    </font>
    <font>
      <sz val="10"/>
      <color indexed="8"/>
      <name val="Arial"/>
      <family val="2"/>
    </font>
    <font>
      <u/>
      <sz val="10"/>
      <color indexed="39"/>
      <name val="Arial"/>
      <family val="2"/>
    </font>
    <font>
      <sz val="12"/>
      <name val="Arial"/>
      <family val="2"/>
    </font>
    <font>
      <b/>
      <sz val="10"/>
      <name val="Arial"/>
      <family val="2"/>
    </font>
    <font>
      <u/>
      <sz val="10"/>
      <color theme="10"/>
      <name val="Arial"/>
      <family val="2"/>
    </font>
    <font>
      <b/>
      <sz val="10"/>
      <color rgb="FF000000"/>
      <name val="Arial"/>
      <family val="2"/>
    </font>
    <font>
      <sz val="10"/>
      <color rgb="FF000000"/>
      <name val="Arial"/>
      <family val="2"/>
    </font>
    <font>
      <sz val="8"/>
      <color rgb="FFFF0000"/>
      <name val="Arial"/>
      <family val="2"/>
    </font>
    <font>
      <b/>
      <sz val="16"/>
      <color rgb="FF000000"/>
      <name val="Arial"/>
      <family val="2"/>
    </font>
    <font>
      <sz val="12"/>
      <color rgb="FF000000"/>
      <name val="Arial"/>
      <family val="2"/>
    </font>
    <font>
      <i/>
      <sz val="9"/>
      <name val="Arial"/>
      <family val="2"/>
    </font>
    <font>
      <i/>
      <sz val="9"/>
      <color rgb="FF000000"/>
      <name val="Arial"/>
      <family val="2"/>
    </font>
    <font>
      <b/>
      <sz val="12"/>
      <name val="Arial"/>
      <family val="2"/>
    </font>
    <font>
      <u/>
      <sz val="10"/>
      <color theme="10"/>
      <name val="Arial"/>
      <family val="2"/>
    </font>
    <font>
      <sz val="8"/>
      <color rgb="FF000000"/>
      <name val="Arial"/>
      <family val="2"/>
    </font>
    <font>
      <sz val="11.5"/>
      <color rgb="FF000000"/>
      <name val="Arial"/>
      <family val="2"/>
    </font>
    <font>
      <u/>
      <sz val="12"/>
      <name val="Arial"/>
      <family val="2"/>
    </font>
    <font>
      <b/>
      <sz val="10"/>
      <color rgb="FF00B0F0"/>
      <name val="Arial"/>
      <family val="2"/>
    </font>
    <font>
      <b/>
      <sz val="10"/>
      <color rgb="FFC00000"/>
      <name val="Arial"/>
      <family val="2"/>
    </font>
    <font>
      <b/>
      <sz val="18"/>
      <color theme="9" tint="-0.249977111117893"/>
      <name val="Arial"/>
      <family val="2"/>
    </font>
    <font>
      <sz val="18"/>
      <color theme="9" tint="-0.249977111117893"/>
      <name val="Arial"/>
      <family val="2"/>
    </font>
    <font>
      <u/>
      <sz val="10"/>
      <name val="Arial"/>
      <family val="2"/>
    </font>
  </fonts>
  <fills count="24">
    <fill>
      <patternFill patternType="none"/>
    </fill>
    <fill>
      <patternFill patternType="gray125"/>
    </fill>
    <fill>
      <patternFill patternType="solid">
        <fgColor rgb="FFCCFFCC"/>
        <bgColor rgb="FFCCFFCC"/>
      </patternFill>
    </fill>
    <fill>
      <patternFill patternType="solid">
        <fgColor rgb="FFC0C0C0"/>
        <bgColor rgb="FFC0C0C0"/>
      </patternFill>
    </fill>
    <fill>
      <patternFill patternType="solid">
        <fgColor rgb="FFFFCC99"/>
        <bgColor rgb="FFFFCC99"/>
      </patternFill>
    </fill>
    <fill>
      <patternFill patternType="solid">
        <fgColor rgb="FF99CCFF"/>
        <bgColor rgb="FF99CCFF"/>
      </patternFill>
    </fill>
    <fill>
      <patternFill patternType="solid">
        <fgColor rgb="FFFFFF00"/>
        <bgColor rgb="FFFFFF00"/>
      </patternFill>
    </fill>
    <fill>
      <patternFill patternType="solid">
        <fgColor rgb="FFFFCC00"/>
        <bgColor rgb="FFFFCC00"/>
      </patternFill>
    </fill>
    <fill>
      <patternFill patternType="solid">
        <fgColor rgb="FFFFFF99"/>
        <bgColor rgb="FFFFFF99"/>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rgb="FFFFC000"/>
        <bgColor indexed="64"/>
      </patternFill>
    </fill>
    <fill>
      <patternFill patternType="solid">
        <fgColor rgb="FFFFC000"/>
        <bgColor rgb="FF99CCFF"/>
      </patternFill>
    </fill>
    <fill>
      <patternFill patternType="solid">
        <fgColor theme="9" tint="0.79998168889431442"/>
        <bgColor indexed="64"/>
      </patternFill>
    </fill>
    <fill>
      <patternFill patternType="solid">
        <fgColor rgb="FFFFFF00"/>
        <bgColor indexed="64"/>
      </patternFill>
    </fill>
    <fill>
      <patternFill patternType="solid">
        <fgColor theme="9" tint="0.39997558519241921"/>
        <bgColor rgb="FFFFFF00"/>
      </patternFill>
    </fill>
    <fill>
      <patternFill patternType="solid">
        <fgColor theme="9" tint="0.39997558519241921"/>
        <bgColor indexed="64"/>
      </patternFill>
    </fill>
    <fill>
      <patternFill patternType="solid">
        <fgColor theme="4" tint="0.59999389629810485"/>
        <bgColor indexed="64"/>
      </patternFill>
    </fill>
    <fill>
      <patternFill patternType="solid">
        <fgColor rgb="FF00B050"/>
        <bgColor indexed="64"/>
      </patternFill>
    </fill>
    <fill>
      <patternFill patternType="solid">
        <fgColor rgb="FFFFFF99"/>
        <bgColor indexed="64"/>
      </patternFill>
    </fill>
    <fill>
      <patternFill patternType="solid">
        <fgColor rgb="FFCCFFCC"/>
        <bgColor indexed="64"/>
      </patternFill>
    </fill>
    <fill>
      <patternFill patternType="solid">
        <fgColor theme="6" tint="0.79998168889431442"/>
        <bgColor rgb="FFC0C0C0"/>
      </patternFill>
    </fill>
    <fill>
      <patternFill patternType="solid">
        <fgColor theme="6" tint="0.79998168889431442"/>
        <bgColor indexed="64"/>
      </patternFill>
    </fill>
  </fills>
  <borders count="55">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indexed="64"/>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bottom/>
      <diagonal/>
    </border>
    <border>
      <left style="thin">
        <color rgb="FF000000"/>
      </left>
      <right style="thin">
        <color indexed="64"/>
      </right>
      <top style="thin">
        <color rgb="FF000000"/>
      </top>
      <bottom style="thin">
        <color indexed="64"/>
      </bottom>
      <diagonal/>
    </border>
    <border>
      <left/>
      <right/>
      <top style="thin">
        <color rgb="FF000000"/>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8" fillId="0" borderId="1">
      <alignment vertical="center"/>
    </xf>
    <xf numFmtId="0" fontId="23" fillId="0" borderId="1" applyNumberFormat="0" applyFill="0" applyBorder="0" applyAlignment="0" applyProtection="0">
      <alignment vertical="center"/>
    </xf>
    <xf numFmtId="0" fontId="32" fillId="0" borderId="0" applyNumberFormat="0" applyFill="0" applyBorder="0" applyAlignment="0" applyProtection="0"/>
  </cellStyleXfs>
  <cellXfs count="433">
    <xf numFmtId="0" fontId="0" fillId="0" borderId="0" xfId="0"/>
    <xf numFmtId="0" fontId="1" fillId="0" borderId="1" xfId="0" applyFont="1" applyBorder="1"/>
    <xf numFmtId="0" fontId="2" fillId="0" borderId="1" xfId="0" applyFont="1" applyBorder="1"/>
    <xf numFmtId="0" fontId="0" fillId="0" borderId="1" xfId="0" applyBorder="1" applyAlignment="1">
      <alignment vertical="center"/>
    </xf>
    <xf numFmtId="0" fontId="3" fillId="2" borderId="3" xfId="0" applyFont="1" applyFill="1" applyBorder="1" applyAlignment="1">
      <alignment horizontal="right" wrapText="1"/>
    </xf>
    <xf numFmtId="0" fontId="1" fillId="0" borderId="1" xfId="0" applyFont="1" applyBorder="1" applyAlignment="1">
      <alignment horizontal="left"/>
    </xf>
    <xf numFmtId="0" fontId="4" fillId="0" borderId="5" xfId="0" applyFont="1" applyBorder="1" applyAlignment="1">
      <alignment wrapText="1"/>
    </xf>
    <xf numFmtId="0" fontId="1" fillId="0" borderId="5" xfId="0" applyFont="1" applyBorder="1" applyAlignment="1">
      <alignment horizontal="left"/>
    </xf>
    <xf numFmtId="0" fontId="4" fillId="0" borderId="1" xfId="0" applyFont="1" applyBorder="1"/>
    <xf numFmtId="0" fontId="5" fillId="0" borderId="1" xfId="0" applyFont="1" applyBorder="1"/>
    <xf numFmtId="0" fontId="4" fillId="0" borderId="5" xfId="0" applyFont="1" applyBorder="1" applyAlignment="1">
      <alignment horizontal="center"/>
    </xf>
    <xf numFmtId="0" fontId="4" fillId="0" borderId="7" xfId="0" applyFont="1" applyBorder="1" applyAlignment="1">
      <alignment wrapText="1"/>
    </xf>
    <xf numFmtId="0" fontId="4" fillId="0" borderId="1" xfId="0" applyFont="1" applyBorder="1" applyAlignment="1">
      <alignment horizontal="left"/>
    </xf>
    <xf numFmtId="0" fontId="4" fillId="4" borderId="5" xfId="0" applyFont="1" applyFill="1" applyBorder="1" applyAlignment="1">
      <alignment horizontal="left"/>
    </xf>
    <xf numFmtId="0" fontId="2" fillId="0" borderId="10" xfId="0" applyFont="1" applyBorder="1"/>
    <xf numFmtId="0" fontId="4" fillId="0" borderId="10" xfId="0" applyFont="1" applyBorder="1"/>
    <xf numFmtId="0" fontId="4" fillId="0" borderId="10" xfId="0" applyFont="1" applyBorder="1" applyAlignment="1">
      <alignment wrapText="1"/>
    </xf>
    <xf numFmtId="0" fontId="4" fillId="0" borderId="8" xfId="0" applyFont="1" applyBorder="1" applyAlignment="1">
      <alignment wrapText="1"/>
    </xf>
    <xf numFmtId="0" fontId="6" fillId="2" borderId="11" xfId="0" applyFont="1" applyFill="1" applyBorder="1" applyAlignment="1">
      <alignment horizontal="center" wrapText="1"/>
    </xf>
    <xf numFmtId="0" fontId="6" fillId="7" borderId="11" xfId="0" applyFont="1" applyFill="1" applyBorder="1" applyAlignment="1">
      <alignment wrapText="1"/>
    </xf>
    <xf numFmtId="0" fontId="4" fillId="7" borderId="2" xfId="0" applyFont="1" applyFill="1" applyBorder="1" applyAlignment="1">
      <alignment horizontal="left" wrapText="1"/>
    </xf>
    <xf numFmtId="0" fontId="4" fillId="0" borderId="5" xfId="0" applyFont="1" applyBorder="1"/>
    <xf numFmtId="0" fontId="8" fillId="0" borderId="3" xfId="0" applyFont="1" applyBorder="1" applyAlignment="1">
      <alignment horizontal="center"/>
    </xf>
    <xf numFmtId="0" fontId="5" fillId="0" borderId="6" xfId="0" applyFont="1" applyBorder="1"/>
    <xf numFmtId="0" fontId="4" fillId="0" borderId="12" xfId="0" applyFont="1" applyBorder="1"/>
    <xf numFmtId="0" fontId="6" fillId="0" borderId="10" xfId="0" applyFont="1" applyBorder="1"/>
    <xf numFmtId="0" fontId="4" fillId="0" borderId="6" xfId="0" applyFont="1" applyBorder="1"/>
    <xf numFmtId="0" fontId="6" fillId="4" borderId="5" xfId="0" applyFont="1" applyFill="1" applyBorder="1" applyAlignment="1">
      <alignment horizontal="center"/>
    </xf>
    <xf numFmtId="0" fontId="10" fillId="0" borderId="12" xfId="0" applyFont="1" applyBorder="1" applyAlignment="1">
      <alignment horizontal="right"/>
    </xf>
    <xf numFmtId="0" fontId="11" fillId="0" borderId="1" xfId="0" applyFont="1" applyBorder="1" applyAlignment="1">
      <alignment vertical="center"/>
    </xf>
    <xf numFmtId="0" fontId="4" fillId="0" borderId="9" xfId="0" applyFont="1" applyBorder="1"/>
    <xf numFmtId="0" fontId="4" fillId="0" borderId="11" xfId="0" applyFont="1" applyBorder="1" applyAlignment="1">
      <alignment horizontal="center"/>
    </xf>
    <xf numFmtId="0" fontId="4" fillId="0" borderId="13" xfId="0" applyFont="1" applyBorder="1"/>
    <xf numFmtId="0" fontId="4" fillId="0" borderId="9" xfId="0" applyFont="1" applyBorder="1" applyAlignment="1">
      <alignment wrapText="1"/>
    </xf>
    <xf numFmtId="0" fontId="4" fillId="0" borderId="3" xfId="0" applyFont="1" applyBorder="1" applyAlignment="1">
      <alignment wrapText="1"/>
    </xf>
    <xf numFmtId="0" fontId="6" fillId="0" borderId="6" xfId="0" applyFont="1" applyBorder="1"/>
    <xf numFmtId="0" fontId="8" fillId="0" borderId="10" xfId="0" applyFont="1" applyBorder="1"/>
    <xf numFmtId="0" fontId="1" fillId="6" borderId="10" xfId="0" applyFont="1" applyFill="1" applyBorder="1" applyAlignment="1">
      <alignment wrapText="1"/>
    </xf>
    <xf numFmtId="0" fontId="12" fillId="6" borderId="12" xfId="0" applyFont="1" applyFill="1" applyBorder="1" applyAlignment="1">
      <alignment wrapText="1"/>
    </xf>
    <xf numFmtId="0" fontId="3" fillId="0" borderId="1" xfId="0" applyFont="1" applyBorder="1"/>
    <xf numFmtId="164" fontId="4" fillId="0" borderId="10" xfId="0" applyNumberFormat="1" applyFont="1" applyBorder="1" applyAlignment="1">
      <alignment horizontal="center"/>
    </xf>
    <xf numFmtId="0" fontId="4" fillId="7" borderId="4" xfId="0" applyFont="1" applyFill="1" applyBorder="1" applyAlignment="1">
      <alignment horizontal="left" wrapText="1"/>
    </xf>
    <xf numFmtId="165" fontId="4" fillId="7" borderId="11" xfId="0" applyNumberFormat="1" applyFont="1" applyFill="1" applyBorder="1" applyAlignment="1">
      <alignment horizontal="left" wrapText="1"/>
    </xf>
    <xf numFmtId="0" fontId="2" fillId="0" borderId="5" xfId="0" applyFont="1" applyBorder="1" applyAlignment="1">
      <alignment horizontal="center"/>
    </xf>
    <xf numFmtId="0" fontId="8" fillId="0" borderId="5" xfId="0" applyFont="1" applyBorder="1" applyAlignment="1">
      <alignment horizontal="center"/>
    </xf>
    <xf numFmtId="0" fontId="6" fillId="6" borderId="9" xfId="0" applyFont="1" applyFill="1" applyBorder="1" applyAlignment="1">
      <alignment horizontal="center" wrapText="1"/>
    </xf>
    <xf numFmtId="0" fontId="4" fillId="0" borderId="8" xfId="0" applyFont="1" applyBorder="1"/>
    <xf numFmtId="0" fontId="6" fillId="6" borderId="11" xfId="0" applyFont="1" applyFill="1" applyBorder="1" applyAlignment="1">
      <alignment horizontal="center" wrapText="1"/>
    </xf>
    <xf numFmtId="0" fontId="6" fillId="0" borderId="7" xfId="0" applyFont="1" applyBorder="1" applyAlignment="1">
      <alignment wrapText="1"/>
    </xf>
    <xf numFmtId="0" fontId="4" fillId="0" borderId="3" xfId="0" applyFont="1" applyBorder="1" applyAlignment="1">
      <alignment horizontal="center"/>
    </xf>
    <xf numFmtId="0" fontId="4" fillId="0" borderId="6" xfId="0" applyFont="1" applyBorder="1" applyAlignment="1">
      <alignment horizontal="center"/>
    </xf>
    <xf numFmtId="0" fontId="13" fillId="0" borderId="1" xfId="0" applyFont="1" applyBorder="1"/>
    <xf numFmtId="0" fontId="6" fillId="0" borderId="12" xfId="0" applyFont="1" applyBorder="1" applyAlignment="1">
      <alignment horizontal="right"/>
    </xf>
    <xf numFmtId="166" fontId="4" fillId="0" borderId="6" xfId="0" applyNumberFormat="1" applyFont="1" applyBorder="1" applyAlignment="1">
      <alignment horizontal="center"/>
    </xf>
    <xf numFmtId="0" fontId="4" fillId="4" borderId="11" xfId="0" applyFont="1" applyFill="1" applyBorder="1" applyAlignment="1">
      <alignment horizontal="center"/>
    </xf>
    <xf numFmtId="0" fontId="6" fillId="7" borderId="11" xfId="0" applyFont="1" applyFill="1" applyBorder="1" applyAlignment="1">
      <alignment horizontal="left" wrapText="1"/>
    </xf>
    <xf numFmtId="0" fontId="6" fillId="0" borderId="5" xfId="0" applyFont="1" applyBorder="1" applyAlignment="1">
      <alignment horizontal="center"/>
    </xf>
    <xf numFmtId="0" fontId="14" fillId="7" borderId="11" xfId="0" applyFont="1" applyFill="1" applyBorder="1" applyAlignment="1">
      <alignment horizontal="left" wrapText="1"/>
    </xf>
    <xf numFmtId="167" fontId="4" fillId="0" borderId="6" xfId="0" applyNumberFormat="1" applyFont="1" applyBorder="1" applyAlignment="1">
      <alignment horizontal="center"/>
    </xf>
    <xf numFmtId="167" fontId="4" fillId="0" borderId="10" xfId="0" applyNumberFormat="1" applyFont="1" applyBorder="1" applyAlignment="1">
      <alignment horizontal="center"/>
    </xf>
    <xf numFmtId="0" fontId="15" fillId="0" borderId="10" xfId="0" applyFont="1" applyBorder="1" applyAlignment="1">
      <alignment horizontal="center"/>
    </xf>
    <xf numFmtId="0" fontId="3" fillId="0" borderId="9" xfId="0" applyFont="1" applyBorder="1" applyAlignment="1">
      <alignment horizontal="left"/>
    </xf>
    <xf numFmtId="0" fontId="2" fillId="0" borderId="5" xfId="0" applyFont="1" applyBorder="1" applyAlignment="1">
      <alignment horizontal="right"/>
    </xf>
    <xf numFmtId="0" fontId="2" fillId="0" borderId="5" xfId="0" applyFont="1" applyBorder="1" applyAlignment="1">
      <alignment horizontal="left"/>
    </xf>
    <xf numFmtId="0" fontId="4" fillId="7" borderId="11" xfId="0" applyFont="1" applyFill="1" applyBorder="1" applyAlignment="1">
      <alignment horizontal="left" wrapText="1"/>
    </xf>
    <xf numFmtId="0" fontId="3" fillId="0" borderId="9" xfId="0" applyFont="1" applyBorder="1"/>
    <xf numFmtId="0" fontId="4" fillId="0" borderId="11" xfId="0" applyFont="1" applyBorder="1" applyAlignment="1">
      <alignment horizontal="left" wrapText="1"/>
    </xf>
    <xf numFmtId="0" fontId="4" fillId="0" borderId="2" xfId="0" applyFont="1" applyBorder="1" applyAlignment="1">
      <alignment horizontal="left" wrapText="1"/>
    </xf>
    <xf numFmtId="0" fontId="3" fillId="0" borderId="13" xfId="0" applyFont="1" applyBorder="1" applyAlignment="1">
      <alignment horizontal="right"/>
    </xf>
    <xf numFmtId="3" fontId="4" fillId="0" borderId="10" xfId="0" applyNumberFormat="1" applyFont="1" applyBorder="1" applyAlignment="1">
      <alignment horizontal="center"/>
    </xf>
    <xf numFmtId="168" fontId="4" fillId="0" borderId="9" xfId="0" applyNumberFormat="1" applyFont="1" applyBorder="1" applyAlignment="1">
      <alignment horizontal="center"/>
    </xf>
    <xf numFmtId="0" fontId="4" fillId="0" borderId="13" xfId="0" applyFont="1" applyBorder="1" applyAlignment="1">
      <alignment horizontal="right"/>
    </xf>
    <xf numFmtId="0" fontId="8" fillId="0" borderId="6" xfId="0" applyFont="1" applyBorder="1" applyAlignment="1">
      <alignment horizontal="center"/>
    </xf>
    <xf numFmtId="0" fontId="4" fillId="2" borderId="11" xfId="0" applyFont="1" applyFill="1" applyBorder="1" applyAlignment="1">
      <alignment wrapText="1"/>
    </xf>
    <xf numFmtId="0" fontId="8" fillId="0" borderId="9" xfId="0" applyFont="1" applyBorder="1" applyAlignment="1">
      <alignment horizontal="center"/>
    </xf>
    <xf numFmtId="168" fontId="4" fillId="0" borderId="5" xfId="0" applyNumberFormat="1" applyFont="1" applyBorder="1" applyAlignment="1">
      <alignment horizontal="center"/>
    </xf>
    <xf numFmtId="0" fontId="4" fillId="0" borderId="12" xfId="0" applyFont="1" applyBorder="1" applyAlignment="1">
      <alignment wrapText="1"/>
    </xf>
    <xf numFmtId="0" fontId="4" fillId="2" borderId="4" xfId="0" applyFont="1" applyFill="1" applyBorder="1" applyAlignment="1">
      <alignment horizontal="left" wrapText="1"/>
    </xf>
    <xf numFmtId="165" fontId="4" fillId="2" borderId="11" xfId="0" applyNumberFormat="1" applyFont="1" applyFill="1" applyBorder="1" applyAlignment="1">
      <alignment horizontal="left" wrapText="1"/>
    </xf>
    <xf numFmtId="0" fontId="4" fillId="2" borderId="11" xfId="0" applyFont="1" applyFill="1" applyBorder="1" applyAlignment="1">
      <alignment horizontal="left" wrapText="1"/>
    </xf>
    <xf numFmtId="0" fontId="4" fillId="0" borderId="11" xfId="0" applyFont="1" applyBorder="1" applyAlignment="1">
      <alignment wrapText="1"/>
    </xf>
    <xf numFmtId="0" fontId="4" fillId="0" borderId="6" xfId="0" applyFont="1" applyBorder="1" applyAlignment="1">
      <alignment wrapText="1"/>
    </xf>
    <xf numFmtId="166" fontId="4" fillId="0" borderId="10" xfId="0" applyNumberFormat="1" applyFont="1" applyBorder="1" applyAlignment="1">
      <alignment horizontal="center"/>
    </xf>
    <xf numFmtId="0" fontId="5" fillId="0" borderId="10" xfId="0" applyFont="1" applyBorder="1"/>
    <xf numFmtId="165" fontId="4" fillId="0" borderId="11" xfId="0" applyNumberFormat="1" applyFont="1" applyBorder="1" applyAlignment="1">
      <alignment horizontal="left" wrapText="1"/>
    </xf>
    <xf numFmtId="0" fontId="4" fillId="5" borderId="11" xfId="0" applyFont="1" applyFill="1" applyBorder="1" applyAlignment="1">
      <alignment horizontal="left" wrapText="1"/>
    </xf>
    <xf numFmtId="0" fontId="4" fillId="8" borderId="11" xfId="0" applyFont="1" applyFill="1" applyBorder="1" applyAlignment="1">
      <alignment horizontal="left" wrapText="1"/>
    </xf>
    <xf numFmtId="0" fontId="4" fillId="0" borderId="13" xfId="0" applyFont="1" applyBorder="1" applyAlignment="1">
      <alignment wrapText="1"/>
    </xf>
    <xf numFmtId="0" fontId="5" fillId="0" borderId="9" xfId="0" applyFont="1" applyBorder="1"/>
    <xf numFmtId="0" fontId="4" fillId="0" borderId="4" xfId="0" applyFont="1" applyBorder="1" applyAlignment="1">
      <alignment horizontal="left" wrapText="1"/>
    </xf>
    <xf numFmtId="0" fontId="10" fillId="0" borderId="13" xfId="0" applyFont="1" applyBorder="1" applyAlignment="1">
      <alignment horizontal="right"/>
    </xf>
    <xf numFmtId="168" fontId="4" fillId="0" borderId="10" xfId="0" applyNumberFormat="1" applyFont="1" applyBorder="1"/>
    <xf numFmtId="4" fontId="4" fillId="0" borderId="11" xfId="0" applyNumberFormat="1" applyFont="1" applyBorder="1" applyAlignment="1">
      <alignment horizontal="left" wrapText="1"/>
    </xf>
    <xf numFmtId="4" fontId="4" fillId="2" borderId="11" xfId="0" applyNumberFormat="1" applyFont="1" applyFill="1" applyBorder="1" applyAlignment="1">
      <alignment horizontal="left" wrapText="1"/>
    </xf>
    <xf numFmtId="169" fontId="4" fillId="0" borderId="5" xfId="0" applyNumberFormat="1" applyFont="1" applyBorder="1"/>
    <xf numFmtId="168" fontId="4" fillId="0" borderId="5" xfId="0" applyNumberFormat="1" applyFont="1" applyBorder="1"/>
    <xf numFmtId="169" fontId="4" fillId="0" borderId="10" xfId="0" applyNumberFormat="1" applyFont="1" applyBorder="1"/>
    <xf numFmtId="0" fontId="8" fillId="0" borderId="1" xfId="0" applyFont="1" applyBorder="1" applyAlignment="1">
      <alignment horizontal="right"/>
    </xf>
    <xf numFmtId="0" fontId="2" fillId="0" borderId="6" xfId="0" applyFont="1" applyBorder="1"/>
    <xf numFmtId="0" fontId="9" fillId="0" borderId="12" xfId="0" applyFont="1" applyBorder="1" applyAlignment="1">
      <alignment horizontal="right"/>
    </xf>
    <xf numFmtId="0" fontId="1" fillId="6" borderId="6" xfId="0" applyFont="1" applyFill="1" applyBorder="1"/>
    <xf numFmtId="0" fontId="10" fillId="0" borderId="8" xfId="0" applyFont="1" applyBorder="1" applyAlignment="1">
      <alignment horizontal="right"/>
    </xf>
    <xf numFmtId="0" fontId="4" fillId="5" borderId="3" xfId="0" applyFont="1" applyFill="1" applyBorder="1"/>
    <xf numFmtId="0" fontId="4" fillId="5" borderId="4" xfId="0" applyFont="1" applyFill="1" applyBorder="1"/>
    <xf numFmtId="166" fontId="4" fillId="0" borderId="11" xfId="0" applyNumberFormat="1" applyFont="1" applyBorder="1" applyAlignment="1">
      <alignment wrapText="1"/>
    </xf>
    <xf numFmtId="0" fontId="1" fillId="6" borderId="10" xfId="0" applyFont="1" applyFill="1" applyBorder="1"/>
    <xf numFmtId="0" fontId="6" fillId="6" borderId="3" xfId="0" applyFont="1" applyFill="1" applyBorder="1"/>
    <xf numFmtId="0" fontId="4" fillId="5" borderId="11" xfId="0" applyFont="1" applyFill="1" applyBorder="1" applyAlignment="1">
      <alignment wrapText="1"/>
    </xf>
    <xf numFmtId="166" fontId="4" fillId="5" borderId="11" xfId="0" applyNumberFormat="1" applyFont="1" applyFill="1" applyBorder="1" applyAlignment="1">
      <alignment wrapText="1"/>
    </xf>
    <xf numFmtId="0" fontId="6" fillId="6" borderId="13" xfId="0" applyFont="1" applyFill="1" applyBorder="1" applyAlignment="1">
      <alignment horizontal="center" wrapText="1"/>
    </xf>
    <xf numFmtId="0" fontId="4" fillId="0" borderId="4" xfId="0" applyFont="1" applyBorder="1" applyAlignment="1">
      <alignment horizontal="center"/>
    </xf>
    <xf numFmtId="166" fontId="4" fillId="0" borderId="11" xfId="0" applyNumberFormat="1" applyFont="1" applyBorder="1" applyAlignment="1">
      <alignment horizontal="center"/>
    </xf>
    <xf numFmtId="0" fontId="4" fillId="8" borderId="11" xfId="0" applyFont="1" applyFill="1" applyBorder="1" applyAlignment="1">
      <alignment horizontal="center"/>
    </xf>
    <xf numFmtId="166" fontId="4" fillId="8" borderId="11" xfId="0" applyNumberFormat="1" applyFont="1" applyFill="1" applyBorder="1" applyAlignment="1">
      <alignment horizontal="center"/>
    </xf>
    <xf numFmtId="0" fontId="6" fillId="6" borderId="6" xfId="0" applyFont="1" applyFill="1" applyBorder="1"/>
    <xf numFmtId="0" fontId="6" fillId="6" borderId="12" xfId="0" applyFont="1" applyFill="1" applyBorder="1"/>
    <xf numFmtId="0" fontId="6" fillId="2" borderId="4" xfId="0" applyFont="1" applyFill="1" applyBorder="1" applyAlignment="1">
      <alignment horizontal="center" wrapText="1"/>
    </xf>
    <xf numFmtId="0" fontId="0" fillId="0" borderId="1" xfId="0" applyBorder="1"/>
    <xf numFmtId="0" fontId="6" fillId="7" borderId="9" xfId="0" applyFont="1" applyFill="1" applyBorder="1" applyAlignment="1">
      <alignment horizontal="center" wrapText="1"/>
    </xf>
    <xf numFmtId="0" fontId="6" fillId="7" borderId="13" xfId="0" applyFont="1" applyFill="1" applyBorder="1" applyAlignment="1">
      <alignment horizontal="center" wrapText="1"/>
    </xf>
    <xf numFmtId="0" fontId="24" fillId="6" borderId="11" xfId="0" applyFont="1" applyFill="1" applyBorder="1" applyAlignment="1">
      <alignment horizontal="center" wrapText="1"/>
    </xf>
    <xf numFmtId="0" fontId="3" fillId="5" borderId="10" xfId="0" applyFont="1" applyFill="1" applyBorder="1" applyAlignment="1">
      <alignment wrapText="1"/>
    </xf>
    <xf numFmtId="0" fontId="1" fillId="5" borderId="10" xfId="0" applyFont="1" applyFill="1" applyBorder="1" applyAlignment="1">
      <alignment wrapText="1"/>
    </xf>
    <xf numFmtId="0" fontId="1" fillId="5" borderId="12" xfId="0" applyFont="1" applyFill="1" applyBorder="1" applyAlignment="1">
      <alignment wrapText="1"/>
    </xf>
    <xf numFmtId="0" fontId="4" fillId="0" borderId="31" xfId="0" applyFont="1" applyBorder="1" applyAlignment="1">
      <alignment horizontal="left" wrapText="1"/>
    </xf>
    <xf numFmtId="0" fontId="4" fillId="0" borderId="1" xfId="0" applyFont="1" applyBorder="1" applyAlignment="1">
      <alignment wrapText="1"/>
    </xf>
    <xf numFmtId="166" fontId="4" fillId="0" borderId="31" xfId="0" applyNumberFormat="1" applyFont="1" applyBorder="1" applyAlignment="1">
      <alignment wrapText="1"/>
    </xf>
    <xf numFmtId="0" fontId="4" fillId="0" borderId="31" xfId="0" applyFont="1" applyBorder="1" applyAlignment="1">
      <alignment wrapText="1"/>
    </xf>
    <xf numFmtId="0" fontId="19" fillId="0" borderId="26" xfId="1" applyFont="1" applyBorder="1" applyAlignment="1">
      <alignment horizontal="left" wrapText="1"/>
    </xf>
    <xf numFmtId="0" fontId="19" fillId="11" borderId="26" xfId="1" applyFont="1" applyFill="1" applyBorder="1" applyAlignment="1">
      <alignment horizontal="left" wrapText="1"/>
    </xf>
    <xf numFmtId="0" fontId="4" fillId="7" borderId="13" xfId="0" applyFont="1" applyFill="1" applyBorder="1" applyAlignment="1">
      <alignment horizontal="left" wrapText="1"/>
    </xf>
    <xf numFmtId="0" fontId="6" fillId="7" borderId="9" xfId="0" applyFont="1" applyFill="1" applyBorder="1" applyAlignment="1">
      <alignment wrapText="1"/>
    </xf>
    <xf numFmtId="0" fontId="19" fillId="0" borderId="19" xfId="1" applyFont="1" applyBorder="1" applyAlignment="1">
      <alignment horizontal="left" wrapText="1"/>
    </xf>
    <xf numFmtId="0" fontId="19" fillId="11" borderId="19" xfId="1" applyFont="1" applyFill="1" applyBorder="1" applyAlignment="1">
      <alignment horizontal="left" wrapText="1"/>
    </xf>
    <xf numFmtId="0" fontId="6" fillId="7" borderId="2" xfId="0" applyFont="1" applyFill="1" applyBorder="1" applyAlignment="1">
      <alignment wrapText="1"/>
    </xf>
    <xf numFmtId="165" fontId="4" fillId="7" borderId="4" xfId="0" applyNumberFormat="1" applyFont="1" applyFill="1" applyBorder="1" applyAlignment="1">
      <alignment horizontal="left" wrapText="1"/>
    </xf>
    <xf numFmtId="0" fontId="4" fillId="7" borderId="24" xfId="0" applyFont="1" applyFill="1" applyBorder="1" applyAlignment="1">
      <alignment horizontal="left" wrapText="1"/>
    </xf>
    <xf numFmtId="0" fontId="4" fillId="7" borderId="23" xfId="0" applyFont="1" applyFill="1" applyBorder="1" applyAlignment="1">
      <alignment horizontal="left" wrapText="1"/>
    </xf>
    <xf numFmtId="0" fontId="4" fillId="7" borderId="26" xfId="0" applyFont="1" applyFill="1" applyBorder="1" applyAlignment="1">
      <alignment horizontal="left" wrapText="1"/>
    </xf>
    <xf numFmtId="0" fontId="4" fillId="2" borderId="2" xfId="0" applyFont="1" applyFill="1" applyBorder="1" applyAlignment="1">
      <alignment wrapText="1"/>
    </xf>
    <xf numFmtId="0" fontId="4" fillId="0" borderId="2" xfId="0" applyFont="1" applyBorder="1" applyAlignment="1">
      <alignment wrapText="1"/>
    </xf>
    <xf numFmtId="0" fontId="6" fillId="2" borderId="26" xfId="0" applyFont="1" applyFill="1" applyBorder="1" applyAlignment="1">
      <alignment horizontal="center" wrapText="1"/>
    </xf>
    <xf numFmtId="0" fontId="1" fillId="2" borderId="10" xfId="0" applyFont="1" applyFill="1" applyBorder="1" applyAlignment="1">
      <alignment horizontal="left" wrapText="1"/>
    </xf>
    <xf numFmtId="0" fontId="27" fillId="2" borderId="6" xfId="0" applyFont="1" applyFill="1" applyBorder="1" applyAlignment="1">
      <alignment horizontal="left" wrapText="1"/>
    </xf>
    <xf numFmtId="0" fontId="25" fillId="0" borderId="11" xfId="0" applyFont="1" applyBorder="1" applyAlignment="1">
      <alignment horizontal="left" wrapText="1"/>
    </xf>
    <xf numFmtId="0" fontId="25" fillId="5" borderId="11" xfId="0" applyFont="1" applyFill="1" applyBorder="1" applyAlignment="1">
      <alignment horizontal="left" wrapText="1"/>
    </xf>
    <xf numFmtId="0" fontId="24" fillId="12" borderId="31" xfId="0" applyFont="1" applyFill="1" applyBorder="1" applyAlignment="1">
      <alignment horizontal="left" wrapText="1"/>
    </xf>
    <xf numFmtId="0" fontId="24" fillId="13" borderId="11" xfId="0" applyFont="1" applyFill="1" applyBorder="1" applyAlignment="1">
      <alignment horizontal="left" wrapText="1"/>
    </xf>
    <xf numFmtId="0" fontId="24" fillId="12" borderId="11" xfId="0" applyFont="1" applyFill="1" applyBorder="1" applyAlignment="1">
      <alignment horizontal="left" wrapText="1"/>
    </xf>
    <xf numFmtId="0" fontId="4" fillId="4" borderId="4" xfId="0" applyFont="1" applyFill="1" applyBorder="1" applyAlignment="1">
      <alignment horizontal="center"/>
    </xf>
    <xf numFmtId="0" fontId="4" fillId="0" borderId="18" xfId="0" applyFont="1" applyBorder="1"/>
    <xf numFmtId="3" fontId="4" fillId="0" borderId="17" xfId="0" applyNumberFormat="1" applyFont="1" applyBorder="1" applyAlignment="1">
      <alignment horizontal="center"/>
    </xf>
    <xf numFmtId="0" fontId="9" fillId="0" borderId="19" xfId="0" applyFont="1" applyBorder="1" applyAlignment="1">
      <alignment horizontal="right"/>
    </xf>
    <xf numFmtId="0" fontId="4" fillId="0" borderId="20" xfId="0" applyFont="1" applyBorder="1"/>
    <xf numFmtId="0" fontId="4" fillId="0" borderId="15" xfId="0" applyFont="1" applyBorder="1"/>
    <xf numFmtId="0" fontId="4" fillId="0" borderId="21" xfId="0" applyFont="1" applyBorder="1"/>
    <xf numFmtId="167" fontId="4" fillId="0" borderId="1" xfId="0" applyNumberFormat="1" applyFont="1" applyBorder="1" applyAlignment="1">
      <alignment horizontal="center"/>
    </xf>
    <xf numFmtId="0" fontId="10" fillId="0" borderId="19" xfId="0" applyFont="1" applyBorder="1" applyAlignment="1">
      <alignment horizontal="right"/>
    </xf>
    <xf numFmtId="0" fontId="18" fillId="0" borderId="1" xfId="0" applyFont="1" applyBorder="1" applyAlignment="1">
      <alignment vertical="center"/>
    </xf>
    <xf numFmtId="0" fontId="4" fillId="0" borderId="16" xfId="0" applyFont="1" applyBorder="1" applyAlignment="1">
      <alignment horizontal="left"/>
    </xf>
    <xf numFmtId="0" fontId="4" fillId="0" borderId="22" xfId="0" applyFont="1" applyBorder="1" applyAlignment="1">
      <alignment horizontal="left"/>
    </xf>
    <xf numFmtId="0" fontId="8" fillId="4" borderId="40" xfId="0" applyFont="1" applyFill="1" applyBorder="1" applyAlignment="1">
      <alignment horizontal="right"/>
    </xf>
    <xf numFmtId="0" fontId="6" fillId="4" borderId="29" xfId="0" applyFont="1" applyFill="1" applyBorder="1" applyAlignment="1">
      <alignment horizontal="center"/>
    </xf>
    <xf numFmtId="0" fontId="4" fillId="0" borderId="42" xfId="0" applyFont="1" applyBorder="1" applyAlignment="1">
      <alignment horizontal="center"/>
    </xf>
    <xf numFmtId="0" fontId="4" fillId="4" borderId="42" xfId="0" applyFont="1" applyFill="1" applyBorder="1" applyAlignment="1">
      <alignment horizontal="center"/>
    </xf>
    <xf numFmtId="0" fontId="4" fillId="4" borderId="27" xfId="0" applyFont="1" applyFill="1" applyBorder="1" applyAlignment="1">
      <alignment horizontal="center"/>
    </xf>
    <xf numFmtId="0" fontId="4" fillId="4" borderId="14" xfId="0" applyFont="1" applyFill="1" applyBorder="1" applyAlignment="1">
      <alignment horizontal="center"/>
    </xf>
    <xf numFmtId="0" fontId="4" fillId="4" borderId="44" xfId="0" applyFont="1" applyFill="1" applyBorder="1" applyAlignment="1">
      <alignment horizontal="center"/>
    </xf>
    <xf numFmtId="0" fontId="4" fillId="0" borderId="8" xfId="0" applyFont="1" applyBorder="1" applyAlignment="1">
      <alignment horizontal="right"/>
    </xf>
    <xf numFmtId="0" fontId="32" fillId="0" borderId="1" xfId="3" applyBorder="1"/>
    <xf numFmtId="0" fontId="12" fillId="6" borderId="1" xfId="0" applyFont="1" applyFill="1" applyBorder="1" applyAlignment="1">
      <alignment wrapText="1"/>
    </xf>
    <xf numFmtId="0" fontId="33" fillId="5" borderId="10" xfId="0" applyFont="1" applyFill="1" applyBorder="1" applyAlignment="1">
      <alignment horizontal="right" wrapText="1"/>
    </xf>
    <xf numFmtId="0" fontId="6" fillId="3" borderId="6" xfId="0" applyFont="1" applyFill="1" applyBorder="1" applyAlignment="1">
      <alignment wrapText="1"/>
    </xf>
    <xf numFmtId="0" fontId="6" fillId="3" borderId="10" xfId="0" applyFont="1" applyFill="1" applyBorder="1" applyAlignment="1">
      <alignment horizontal="right"/>
    </xf>
    <xf numFmtId="0" fontId="7" fillId="3" borderId="12" xfId="0" applyFont="1" applyFill="1" applyBorder="1" applyAlignment="1">
      <alignment horizontal="center" wrapText="1"/>
    </xf>
    <xf numFmtId="0" fontId="24" fillId="3" borderId="10" xfId="0" applyFont="1" applyFill="1" applyBorder="1" applyAlignment="1">
      <alignment horizontal="right"/>
    </xf>
    <xf numFmtId="0" fontId="33" fillId="2" borderId="3" xfId="0" applyFont="1" applyFill="1" applyBorder="1" applyAlignment="1">
      <alignment horizontal="right" wrapText="1"/>
    </xf>
    <xf numFmtId="0" fontId="4" fillId="0" borderId="1" xfId="0" applyFont="1" applyBorder="1" applyAlignment="1">
      <alignment horizontal="right"/>
    </xf>
    <xf numFmtId="0" fontId="4" fillId="0" borderId="7" xfId="0" applyFont="1" applyBorder="1"/>
    <xf numFmtId="0" fontId="4" fillId="0" borderId="1" xfId="0" applyFont="1" applyBorder="1" applyAlignment="1">
      <alignment horizontal="center"/>
    </xf>
    <xf numFmtId="0" fontId="2" fillId="0" borderId="5" xfId="0" applyFont="1" applyBorder="1"/>
    <xf numFmtId="3" fontId="4" fillId="0" borderId="1" xfId="0" applyNumberFormat="1" applyFont="1" applyBorder="1" applyAlignment="1">
      <alignment horizontal="center"/>
    </xf>
    <xf numFmtId="0" fontId="8" fillId="0" borderId="7" xfId="0" applyFont="1" applyBorder="1" applyAlignment="1">
      <alignment horizontal="center"/>
    </xf>
    <xf numFmtId="0" fontId="0" fillId="0" borderId="1" xfId="0" applyBorder="1" applyAlignment="1">
      <alignment horizontal="center" vertical="center" wrapText="1"/>
    </xf>
    <xf numFmtId="0" fontId="31" fillId="0" borderId="1" xfId="0" applyFont="1" applyBorder="1" applyAlignment="1">
      <alignment vertical="center"/>
    </xf>
    <xf numFmtId="0" fontId="31" fillId="0" borderId="1" xfId="0" applyFont="1" applyBorder="1" applyAlignment="1">
      <alignment horizontal="center" vertical="center" wrapText="1"/>
    </xf>
    <xf numFmtId="0" fontId="29" fillId="0" borderId="1" xfId="0" applyFont="1" applyBorder="1" applyAlignment="1">
      <alignment vertical="center"/>
    </xf>
    <xf numFmtId="0" fontId="30" fillId="0" borderId="1" xfId="0" applyFont="1" applyBorder="1"/>
    <xf numFmtId="0" fontId="29" fillId="0" borderId="1" xfId="0" applyFont="1" applyBorder="1"/>
    <xf numFmtId="0" fontId="4" fillId="8" borderId="31" xfId="0" applyFont="1" applyFill="1" applyBorder="1" applyAlignment="1">
      <alignment horizontal="left" wrapText="1"/>
    </xf>
    <xf numFmtId="0" fontId="6" fillId="7" borderId="32" xfId="0" applyFont="1" applyFill="1" applyBorder="1" applyAlignment="1">
      <alignment horizontal="left" wrapText="1"/>
    </xf>
    <xf numFmtId="0" fontId="6" fillId="7" borderId="20" xfId="0" applyFont="1" applyFill="1" applyBorder="1" applyAlignment="1">
      <alignment horizontal="center" wrapText="1"/>
    </xf>
    <xf numFmtId="0" fontId="6" fillId="7" borderId="21" xfId="0" applyFont="1" applyFill="1" applyBorder="1" applyAlignment="1">
      <alignment horizontal="center" wrapText="1"/>
    </xf>
    <xf numFmtId="0" fontId="4" fillId="0" borderId="51" xfId="0" applyFont="1" applyBorder="1" applyAlignment="1">
      <alignment horizontal="center"/>
    </xf>
    <xf numFmtId="166" fontId="4" fillId="0" borderId="51" xfId="0" applyNumberFormat="1" applyFont="1" applyBorder="1" applyAlignment="1">
      <alignment horizontal="center"/>
    </xf>
    <xf numFmtId="0" fontId="4" fillId="20" borderId="25" xfId="0" applyFont="1" applyFill="1" applyBorder="1" applyAlignment="1">
      <alignment horizontal="center"/>
    </xf>
    <xf numFmtId="166" fontId="4" fillId="20" borderId="25" xfId="0" applyNumberFormat="1" applyFont="1" applyFill="1" applyBorder="1" applyAlignment="1">
      <alignment horizontal="center"/>
    </xf>
    <xf numFmtId="0" fontId="4" fillId="21" borderId="11" xfId="0" applyFont="1" applyFill="1" applyBorder="1" applyAlignment="1">
      <alignment wrapText="1"/>
    </xf>
    <xf numFmtId="0" fontId="4" fillId="21" borderId="11" xfId="0" applyFont="1" applyFill="1" applyBorder="1" applyAlignment="1">
      <alignment horizontal="left" wrapText="1"/>
    </xf>
    <xf numFmtId="4" fontId="4" fillId="21" borderId="11" xfId="0" applyNumberFormat="1" applyFont="1" applyFill="1" applyBorder="1" applyAlignment="1">
      <alignment horizontal="left" wrapText="1"/>
    </xf>
    <xf numFmtId="0" fontId="4" fillId="0" borderId="10" xfId="0" applyFont="1" applyBorder="1" applyAlignment="1">
      <alignment horizontal="center"/>
    </xf>
    <xf numFmtId="0" fontId="9" fillId="0" borderId="26" xfId="0" applyFont="1" applyBorder="1" applyAlignment="1">
      <alignment horizontal="right"/>
    </xf>
    <xf numFmtId="0" fontId="4" fillId="0" borderId="24" xfId="0" applyFont="1" applyBorder="1" applyAlignment="1">
      <alignment horizontal="center"/>
    </xf>
    <xf numFmtId="0" fontId="15" fillId="0" borderId="1" xfId="0" applyFont="1" applyBorder="1" applyAlignment="1">
      <alignment horizontal="center"/>
    </xf>
    <xf numFmtId="166" fontId="4" fillId="0" borderId="24" xfId="0" applyNumberFormat="1" applyFont="1" applyBorder="1" applyAlignment="1">
      <alignment horizontal="center"/>
    </xf>
    <xf numFmtId="0" fontId="10" fillId="0" borderId="26" xfId="0" applyFont="1" applyBorder="1" applyAlignment="1">
      <alignment horizontal="right"/>
    </xf>
    <xf numFmtId="168" fontId="4" fillId="0" borderId="1" xfId="0" applyNumberFormat="1" applyFont="1" applyBorder="1" applyAlignment="1">
      <alignment horizontal="center"/>
    </xf>
    <xf numFmtId="166" fontId="4" fillId="0" borderId="17" xfId="0" applyNumberFormat="1" applyFont="1" applyBorder="1" applyAlignment="1">
      <alignment horizontal="center"/>
    </xf>
    <xf numFmtId="168" fontId="4" fillId="0" borderId="15" xfId="0" applyNumberFormat="1" applyFont="1" applyBorder="1" applyAlignment="1">
      <alignment horizontal="center"/>
    </xf>
    <xf numFmtId="0" fontId="4" fillId="0" borderId="52" xfId="0" applyFont="1" applyBorder="1"/>
    <xf numFmtId="0" fontId="4" fillId="0" borderId="29" xfId="0" applyFont="1" applyBorder="1"/>
    <xf numFmtId="0" fontId="4" fillId="0" borderId="52" xfId="0" applyFont="1" applyBorder="1" applyAlignment="1">
      <alignment wrapText="1"/>
    </xf>
    <xf numFmtId="0" fontId="4" fillId="0" borderId="29" xfId="0" applyFont="1" applyBorder="1" applyAlignment="1">
      <alignment wrapText="1"/>
    </xf>
    <xf numFmtId="0" fontId="6" fillId="0" borderId="1" xfId="0" applyFont="1" applyBorder="1" applyAlignment="1">
      <alignment horizontal="center"/>
    </xf>
    <xf numFmtId="0" fontId="18" fillId="0" borderId="25" xfId="0" applyFont="1" applyBorder="1" applyAlignment="1">
      <alignment horizontal="center" vertical="top" wrapText="1"/>
    </xf>
    <xf numFmtId="0" fontId="8" fillId="0" borderId="1" xfId="0" applyFont="1" applyBorder="1" applyAlignment="1">
      <alignment horizontal="left" wrapText="1"/>
    </xf>
    <xf numFmtId="0" fontId="0" fillId="0" borderId="0" xfId="0"/>
    <xf numFmtId="0" fontId="21" fillId="0" borderId="1" xfId="0" applyFont="1" applyBorder="1" applyAlignment="1">
      <alignment horizontal="left" wrapText="1"/>
    </xf>
    <xf numFmtId="0" fontId="15" fillId="6" borderId="3"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4" fillId="8" borderId="2" xfId="0" applyFont="1" applyFill="1" applyBorder="1" applyAlignment="1">
      <alignment horizontal="left"/>
    </xf>
    <xf numFmtId="0" fontId="4" fillId="8" borderId="4" xfId="0" applyFont="1" applyFill="1" applyBorder="1" applyAlignment="1">
      <alignment horizontal="left"/>
    </xf>
    <xf numFmtId="0" fontId="4" fillId="0" borderId="2" xfId="0" applyFont="1" applyBorder="1" applyAlignment="1">
      <alignment horizontal="left"/>
    </xf>
    <xf numFmtId="0" fontId="4" fillId="0" borderId="4" xfId="0" applyFont="1" applyBorder="1" applyAlignment="1">
      <alignment horizontal="left"/>
    </xf>
    <xf numFmtId="0" fontId="4" fillId="8" borderId="2" xfId="0" applyFont="1" applyFill="1" applyBorder="1" applyAlignment="1">
      <alignment horizontal="center"/>
    </xf>
    <xf numFmtId="0" fontId="4" fillId="8" borderId="4" xfId="0" applyFont="1" applyFill="1" applyBorder="1" applyAlignment="1">
      <alignment horizontal="center"/>
    </xf>
    <xf numFmtId="0" fontId="4" fillId="20" borderId="3" xfId="0" applyFont="1" applyFill="1" applyBorder="1" applyAlignment="1">
      <alignment horizontal="left"/>
    </xf>
    <xf numFmtId="0" fontId="4" fillId="20" borderId="28" xfId="0" applyFont="1" applyFill="1" applyBorder="1" applyAlignment="1">
      <alignment horizontal="left"/>
    </xf>
    <xf numFmtId="0" fontId="4" fillId="0" borderId="2" xfId="0" applyFont="1" applyBorder="1" applyAlignment="1">
      <alignment horizontal="center"/>
    </xf>
    <xf numFmtId="0" fontId="4" fillId="0" borderId="4" xfId="0" applyFont="1" applyBorder="1" applyAlignment="1">
      <alignment horizontal="center"/>
    </xf>
    <xf numFmtId="0" fontId="18" fillId="0" borderId="23" xfId="0" applyFont="1" applyBorder="1" applyAlignment="1">
      <alignment horizontal="center" wrapText="1"/>
    </xf>
    <xf numFmtId="0" fontId="0" fillId="0" borderId="23" xfId="0" applyBorder="1" applyAlignment="1">
      <alignment horizontal="center" wrapText="1"/>
    </xf>
    <xf numFmtId="0" fontId="0" fillId="0" borderId="34" xfId="0" applyBorder="1" applyAlignment="1">
      <alignment horizontal="center" wrapText="1"/>
    </xf>
    <xf numFmtId="0" fontId="38" fillId="22" borderId="53" xfId="0" applyFont="1" applyFill="1" applyBorder="1" applyAlignment="1">
      <alignment horizontal="left" wrapText="1"/>
    </xf>
    <xf numFmtId="0" fontId="39" fillId="23" borderId="54" xfId="0" applyFont="1" applyFill="1" applyBorder="1"/>
    <xf numFmtId="0" fontId="1" fillId="6" borderId="9" xfId="0" applyFont="1" applyFill="1" applyBorder="1" applyAlignment="1">
      <alignment horizontal="left" wrapText="1"/>
    </xf>
    <xf numFmtId="0" fontId="0" fillId="0" borderId="1" xfId="0" applyBorder="1"/>
    <xf numFmtId="0" fontId="6" fillId="6" borderId="28" xfId="0" applyFont="1" applyFill="1" applyBorder="1" applyAlignment="1">
      <alignment horizontal="center" wrapText="1"/>
    </xf>
    <xf numFmtId="0" fontId="0" fillId="0" borderId="21" xfId="0" applyBorder="1"/>
    <xf numFmtId="0" fontId="6" fillId="6" borderId="30" xfId="0" applyFont="1" applyFill="1" applyBorder="1" applyAlignment="1">
      <alignment horizontal="center" wrapText="1"/>
    </xf>
    <xf numFmtId="0" fontId="0" fillId="0" borderId="19" xfId="0" applyBorder="1"/>
    <xf numFmtId="0" fontId="0" fillId="0" borderId="20" xfId="0" applyBorder="1"/>
    <xf numFmtId="0" fontId="6" fillId="7" borderId="11" xfId="0" applyFont="1" applyFill="1" applyBorder="1" applyAlignment="1">
      <alignment horizontal="center"/>
    </xf>
    <xf numFmtId="0" fontId="6" fillId="6" borderId="10" xfId="0" applyFont="1" applyFill="1" applyBorder="1" applyAlignment="1">
      <alignment horizontal="right" wrapText="1"/>
    </xf>
    <xf numFmtId="0" fontId="6" fillId="0" borderId="24" xfId="0" applyFont="1" applyBorder="1" applyAlignment="1">
      <alignment horizontal="center" wrapText="1"/>
    </xf>
    <xf numFmtId="0" fontId="0" fillId="0" borderId="23" xfId="0" applyBorder="1"/>
    <xf numFmtId="0" fontId="0" fillId="0" borderId="26" xfId="0" applyBorder="1"/>
    <xf numFmtId="0" fontId="3" fillId="6" borderId="1" xfId="0" applyFont="1" applyFill="1" applyBorder="1" applyAlignment="1">
      <alignment horizontal="center" wrapText="1"/>
    </xf>
    <xf numFmtId="0" fontId="6" fillId="6" borderId="47" xfId="0" applyFont="1" applyFill="1" applyBorder="1" applyAlignment="1">
      <alignment horizontal="center" wrapText="1"/>
    </xf>
    <xf numFmtId="0" fontId="0" fillId="0" borderId="15" xfId="0" applyBorder="1"/>
    <xf numFmtId="0" fontId="19" fillId="9" borderId="25" xfId="1" applyFont="1" applyFill="1" applyBorder="1" applyAlignment="1">
      <alignment horizontal="left" wrapText="1"/>
    </xf>
    <xf numFmtId="0" fontId="18" fillId="0" borderId="26" xfId="1" applyBorder="1" applyAlignment="1">
      <alignment horizontal="left" wrapText="1"/>
    </xf>
    <xf numFmtId="0" fontId="19" fillId="0" borderId="25" xfId="1" applyFont="1" applyBorder="1" applyAlignment="1">
      <alignment horizontal="left" wrapText="1"/>
    </xf>
    <xf numFmtId="0" fontId="6" fillId="6" borderId="46" xfId="0" applyFont="1" applyFill="1" applyBorder="1" applyAlignment="1">
      <alignment horizontal="center" wrapText="1"/>
    </xf>
    <xf numFmtId="0" fontId="19" fillId="9" borderId="24" xfId="1" applyFont="1" applyFill="1" applyBorder="1" applyAlignment="1">
      <alignment horizontal="left" wrapText="1"/>
    </xf>
    <xf numFmtId="0" fontId="6" fillId="7" borderId="4" xfId="0" applyFont="1" applyFill="1" applyBorder="1" applyAlignment="1">
      <alignment horizontal="center"/>
    </xf>
    <xf numFmtId="0" fontId="4" fillId="8" borderId="2" xfId="0" applyFont="1" applyFill="1" applyBorder="1" applyAlignment="1">
      <alignment horizontal="left" wrapText="1"/>
    </xf>
    <xf numFmtId="0" fontId="0" fillId="0" borderId="0" xfId="0" applyAlignment="1">
      <alignment horizontal="left"/>
    </xf>
    <xf numFmtId="0" fontId="19" fillId="0" borderId="24" xfId="1" applyFont="1" applyBorder="1" applyAlignment="1">
      <alignment horizontal="left" wrapText="1"/>
    </xf>
    <xf numFmtId="0" fontId="18" fillId="0" borderId="26" xfId="1" applyBorder="1" applyAlignment="1">
      <alignment wrapText="1"/>
    </xf>
    <xf numFmtId="0" fontId="4" fillId="0" borderId="25" xfId="1" applyFont="1" applyBorder="1" applyAlignment="1">
      <alignment horizontal="left" wrapText="1"/>
    </xf>
    <xf numFmtId="0" fontId="22" fillId="0" borderId="26" xfId="1" applyFont="1" applyBorder="1" applyAlignment="1">
      <alignment horizontal="left" wrapText="1"/>
    </xf>
    <xf numFmtId="0" fontId="6" fillId="7" borderId="48" xfId="0" applyFont="1" applyFill="1" applyBorder="1" applyAlignment="1">
      <alignment horizontal="center" wrapText="1"/>
    </xf>
    <xf numFmtId="0" fontId="6" fillId="7" borderId="46" xfId="0" applyFont="1" applyFill="1" applyBorder="1" applyAlignment="1">
      <alignment horizontal="center" wrapText="1"/>
    </xf>
    <xf numFmtId="0" fontId="6" fillId="7" borderId="9" xfId="0" applyFont="1" applyFill="1" applyBorder="1" applyAlignment="1">
      <alignment horizontal="center" wrapText="1"/>
    </xf>
    <xf numFmtId="0" fontId="6" fillId="7" borderId="5" xfId="0" applyFont="1" applyFill="1" applyBorder="1" applyAlignment="1">
      <alignment horizontal="center" wrapText="1"/>
    </xf>
    <xf numFmtId="0" fontId="6" fillId="7" borderId="40" xfId="0" applyFont="1" applyFill="1" applyBorder="1" applyAlignment="1">
      <alignment horizontal="center" wrapText="1"/>
    </xf>
    <xf numFmtId="0" fontId="6" fillId="7" borderId="13" xfId="0" applyFont="1" applyFill="1" applyBorder="1" applyAlignment="1">
      <alignment horizontal="center" wrapText="1"/>
    </xf>
    <xf numFmtId="165" fontId="19" fillId="9" borderId="25" xfId="1" applyNumberFormat="1" applyFont="1" applyFill="1" applyBorder="1" applyAlignment="1">
      <alignment horizontal="left" wrapText="1"/>
    </xf>
    <xf numFmtId="165" fontId="19" fillId="0" borderId="25" xfId="1" applyNumberFormat="1" applyFont="1" applyBorder="1" applyAlignment="1">
      <alignment horizontal="left" wrapText="1"/>
    </xf>
    <xf numFmtId="0" fontId="32" fillId="9" borderId="25" xfId="3" applyFill="1" applyBorder="1" applyAlignment="1">
      <alignment horizontal="left" wrapText="1"/>
    </xf>
    <xf numFmtId="0" fontId="32" fillId="0" borderId="25" xfId="3" applyBorder="1" applyAlignment="1">
      <alignment horizontal="left" wrapText="1"/>
    </xf>
    <xf numFmtId="0" fontId="4" fillId="7" borderId="35" xfId="0" applyFont="1" applyFill="1" applyBorder="1" applyAlignment="1">
      <alignment horizontal="center" wrapText="1"/>
    </xf>
    <xf numFmtId="0" fontId="4" fillId="7" borderId="36" xfId="0" applyFont="1" applyFill="1" applyBorder="1" applyAlignment="1">
      <alignment horizontal="center" wrapText="1"/>
    </xf>
    <xf numFmtId="165" fontId="4" fillId="7" borderId="33" xfId="0" applyNumberFormat="1" applyFont="1" applyFill="1" applyBorder="1" applyAlignment="1">
      <alignment horizontal="center" wrapText="1"/>
    </xf>
    <xf numFmtId="165" fontId="4" fillId="7" borderId="34" xfId="0" applyNumberFormat="1" applyFont="1" applyFill="1" applyBorder="1" applyAlignment="1">
      <alignment horizontal="center" wrapText="1"/>
    </xf>
    <xf numFmtId="165" fontId="4" fillId="7" borderId="35" xfId="0" applyNumberFormat="1" applyFont="1" applyFill="1" applyBorder="1" applyAlignment="1">
      <alignment horizontal="center" wrapText="1"/>
    </xf>
    <xf numFmtId="165" fontId="4" fillId="7" borderId="36" xfId="0" applyNumberFormat="1" applyFont="1" applyFill="1" applyBorder="1" applyAlignment="1">
      <alignment horizontal="center" wrapText="1"/>
    </xf>
    <xf numFmtId="0" fontId="4" fillId="7" borderId="33" xfId="0" applyFont="1" applyFill="1" applyBorder="1" applyAlignment="1">
      <alignment horizontal="center" wrapText="1"/>
    </xf>
    <xf numFmtId="0" fontId="4" fillId="7" borderId="34" xfId="0" applyFont="1" applyFill="1" applyBorder="1" applyAlignment="1">
      <alignment horizontal="center" wrapText="1"/>
    </xf>
    <xf numFmtId="0" fontId="18" fillId="0" borderId="2" xfId="0" applyFont="1" applyBorder="1" applyAlignment="1">
      <alignment horizontal="left"/>
    </xf>
    <xf numFmtId="0" fontId="18" fillId="0" borderId="4" xfId="0" applyFont="1" applyBorder="1" applyAlignment="1">
      <alignment horizontal="left"/>
    </xf>
    <xf numFmtId="0" fontId="24" fillId="14" borderId="24" xfId="0" applyFont="1" applyFill="1" applyBorder="1" applyAlignment="1">
      <alignment horizontal="right" wrapText="1"/>
    </xf>
    <xf numFmtId="0" fontId="24" fillId="14" borderId="15" xfId="0" applyFont="1" applyFill="1" applyBorder="1" applyAlignment="1">
      <alignment horizontal="right" wrapText="1"/>
    </xf>
    <xf numFmtId="0" fontId="25" fillId="0" borderId="5" xfId="0" applyFont="1" applyBorder="1" applyAlignment="1">
      <alignment horizontal="right" wrapText="1"/>
    </xf>
    <xf numFmtId="0" fontId="4" fillId="0" borderId="5" xfId="0" applyFont="1" applyBorder="1" applyAlignment="1">
      <alignment horizontal="right" wrapText="1"/>
    </xf>
    <xf numFmtId="0" fontId="25" fillId="0" borderId="7" xfId="0" applyFont="1" applyBorder="1" applyAlignment="1">
      <alignment horizontal="center" wrapText="1"/>
    </xf>
    <xf numFmtId="0" fontId="4" fillId="0" borderId="1" xfId="0" applyFont="1" applyBorder="1" applyAlignment="1">
      <alignment horizontal="center" wrapText="1"/>
    </xf>
    <xf numFmtId="0" fontId="32" fillId="5" borderId="45" xfId="3" applyFill="1" applyBorder="1" applyAlignment="1">
      <alignment horizontal="center" wrapText="1"/>
    </xf>
    <xf numFmtId="0" fontId="32" fillId="14" borderId="15" xfId="3" applyFill="1" applyBorder="1" applyAlignment="1">
      <alignment horizontal="left"/>
    </xf>
    <xf numFmtId="0" fontId="32" fillId="14" borderId="23" xfId="3" applyFill="1" applyBorder="1" applyAlignment="1">
      <alignment horizontal="left"/>
    </xf>
    <xf numFmtId="0" fontId="32" fillId="14" borderId="26" xfId="3" applyFill="1" applyBorder="1" applyAlignment="1">
      <alignment horizontal="left"/>
    </xf>
    <xf numFmtId="0" fontId="26" fillId="6" borderId="24" xfId="0" applyFont="1" applyFill="1" applyBorder="1" applyAlignment="1">
      <alignment horizontal="left" wrapText="1"/>
    </xf>
    <xf numFmtId="0" fontId="26" fillId="6" borderId="26" xfId="0" applyFont="1" applyFill="1" applyBorder="1" applyAlignment="1">
      <alignment horizontal="left" wrapText="1"/>
    </xf>
    <xf numFmtId="0" fontId="18" fillId="0" borderId="49" xfId="0" applyFont="1" applyBorder="1" applyAlignment="1">
      <alignment horizontal="left" vertical="top" wrapText="1"/>
    </xf>
    <xf numFmtId="0" fontId="18" fillId="0" borderId="50" xfId="0" applyFont="1" applyBorder="1" applyAlignment="1">
      <alignment horizontal="left" vertical="top" wrapText="1"/>
    </xf>
    <xf numFmtId="0" fontId="18" fillId="0" borderId="24" xfId="0" applyFont="1" applyBorder="1" applyAlignment="1">
      <alignment horizontal="left" vertical="top" wrapText="1"/>
    </xf>
    <xf numFmtId="0" fontId="18" fillId="0" borderId="26" xfId="0" applyFont="1" applyBorder="1" applyAlignment="1">
      <alignment horizontal="left" vertical="top" wrapText="1"/>
    </xf>
    <xf numFmtId="0" fontId="40" fillId="0" borderId="24" xfId="3" applyFont="1" applyBorder="1" applyAlignment="1">
      <alignment horizontal="left" vertical="top" wrapText="1"/>
    </xf>
    <xf numFmtId="0" fontId="18" fillId="0" borderId="27" xfId="0" applyFont="1" applyBorder="1" applyAlignment="1">
      <alignment horizontal="left" vertical="top" wrapText="1"/>
    </xf>
    <xf numFmtId="0" fontId="4" fillId="0" borderId="2" xfId="0" applyFont="1" applyBorder="1" applyAlignment="1">
      <alignment horizontal="left" wrapText="1"/>
    </xf>
    <xf numFmtId="0" fontId="4" fillId="0" borderId="28" xfId="0" applyFont="1" applyBorder="1" applyAlignment="1">
      <alignment horizontal="left" wrapText="1"/>
    </xf>
    <xf numFmtId="0" fontId="4" fillId="8" borderId="28" xfId="0" applyFont="1" applyFill="1" applyBorder="1" applyAlignment="1">
      <alignment horizontal="left" wrapText="1"/>
    </xf>
    <xf numFmtId="0" fontId="4" fillId="7" borderId="2" xfId="0" applyFont="1" applyFill="1" applyBorder="1" applyAlignment="1">
      <alignment horizontal="center" wrapText="1"/>
    </xf>
    <xf numFmtId="0" fontId="4" fillId="7" borderId="4" xfId="0" applyFont="1" applyFill="1" applyBorder="1" applyAlignment="1">
      <alignment horizontal="center" wrapText="1"/>
    </xf>
    <xf numFmtId="0" fontId="33" fillId="5" borderId="15" xfId="0" applyFont="1" applyFill="1" applyBorder="1" applyAlignment="1">
      <alignment horizontal="left" wrapText="1"/>
    </xf>
    <xf numFmtId="0" fontId="3" fillId="5" borderId="15" xfId="0" applyFont="1" applyFill="1" applyBorder="1" applyAlignment="1">
      <alignment horizontal="left" wrapText="1"/>
    </xf>
    <xf numFmtId="0" fontId="19" fillId="10" borderId="24" xfId="1" applyFont="1" applyFill="1" applyBorder="1" applyAlignment="1">
      <alignment horizontal="left" wrapText="1"/>
    </xf>
    <xf numFmtId="0" fontId="19" fillId="12" borderId="24" xfId="1" applyFont="1" applyFill="1" applyBorder="1" applyAlignment="1">
      <alignment horizontal="left" wrapText="1"/>
    </xf>
    <xf numFmtId="0" fontId="18" fillId="12" borderId="26" xfId="1" applyFill="1" applyBorder="1" applyAlignment="1">
      <alignment wrapText="1"/>
    </xf>
    <xf numFmtId="165" fontId="19" fillId="0" borderId="24" xfId="1" applyNumberFormat="1" applyFont="1" applyBorder="1" applyAlignment="1">
      <alignment horizontal="left" wrapText="1"/>
    </xf>
    <xf numFmtId="165" fontId="19" fillId="10" borderId="24" xfId="1" applyNumberFormat="1" applyFont="1" applyFill="1" applyBorder="1" applyAlignment="1">
      <alignment horizontal="left" wrapText="1"/>
    </xf>
    <xf numFmtId="165" fontId="19" fillId="12" borderId="24" xfId="1" applyNumberFormat="1" applyFont="1" applyFill="1" applyBorder="1" applyAlignment="1">
      <alignment horizontal="left" wrapText="1"/>
    </xf>
    <xf numFmtId="0" fontId="18" fillId="0" borderId="23" xfId="1" applyBorder="1" applyAlignment="1">
      <alignment wrapText="1"/>
    </xf>
    <xf numFmtId="0" fontId="6" fillId="5" borderId="38" xfId="0" applyFont="1" applyFill="1" applyBorder="1" applyAlignment="1">
      <alignment horizontal="center" wrapText="1"/>
    </xf>
    <xf numFmtId="0" fontId="0" fillId="0" borderId="39" xfId="0" applyBorder="1"/>
    <xf numFmtId="0" fontId="24" fillId="5" borderId="30" xfId="0" applyFont="1" applyFill="1" applyBorder="1" applyAlignment="1">
      <alignment horizontal="center" wrapText="1"/>
    </xf>
    <xf numFmtId="0" fontId="1" fillId="5" borderId="6" xfId="0" applyFont="1" applyFill="1" applyBorder="1" applyAlignment="1">
      <alignment horizontal="left" wrapText="1"/>
    </xf>
    <xf numFmtId="0" fontId="6" fillId="0" borderId="34" xfId="0" applyFont="1" applyBorder="1" applyAlignment="1">
      <alignment horizontal="center" wrapText="1"/>
    </xf>
    <xf numFmtId="0" fontId="6" fillId="5" borderId="30" xfId="0" applyFont="1" applyFill="1" applyBorder="1" applyAlignment="1">
      <alignment horizontal="center" wrapText="1"/>
    </xf>
    <xf numFmtId="0" fontId="6" fillId="5" borderId="9" xfId="0" applyFont="1" applyFill="1" applyBorder="1" applyAlignment="1">
      <alignment horizontal="center" wrapText="1"/>
    </xf>
    <xf numFmtId="0" fontId="6" fillId="5" borderId="5" xfId="0" applyFont="1" applyFill="1" applyBorder="1" applyAlignment="1">
      <alignment horizontal="center" wrapText="1"/>
    </xf>
    <xf numFmtId="0" fontId="6" fillId="5" borderId="2" xfId="0" applyFont="1" applyFill="1" applyBorder="1" applyAlignment="1">
      <alignment horizontal="center" wrapText="1"/>
    </xf>
    <xf numFmtId="0" fontId="6" fillId="5" borderId="6" xfId="0" applyFont="1" applyFill="1" applyBorder="1" applyAlignment="1">
      <alignment horizontal="center" wrapText="1"/>
    </xf>
    <xf numFmtId="0" fontId="6" fillId="5" borderId="4" xfId="0" applyFont="1" applyFill="1" applyBorder="1" applyAlignment="1">
      <alignment horizontal="center" wrapText="1"/>
    </xf>
    <xf numFmtId="0" fontId="24" fillId="5" borderId="18" xfId="0" applyFont="1" applyFill="1" applyBorder="1" applyAlignment="1">
      <alignment horizontal="left" wrapText="1"/>
    </xf>
    <xf numFmtId="0" fontId="0" fillId="0" borderId="19"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6" fillId="5" borderId="10" xfId="0" applyFont="1" applyFill="1" applyBorder="1" applyAlignment="1">
      <alignment horizontal="center" wrapText="1"/>
    </xf>
    <xf numFmtId="0" fontId="23" fillId="5" borderId="45" xfId="3" applyFont="1" applyFill="1" applyBorder="1" applyAlignment="1">
      <alignment horizontal="center" wrapText="1"/>
    </xf>
    <xf numFmtId="0" fontId="19" fillId="0" borderId="24" xfId="1" applyFont="1" applyBorder="1" applyAlignment="1">
      <alignment horizontal="center" wrapText="1"/>
    </xf>
    <xf numFmtId="0" fontId="19" fillId="10" borderId="24" xfId="1" applyFont="1" applyFill="1" applyBorder="1" applyAlignment="1">
      <alignment horizontal="center" wrapText="1"/>
    </xf>
    <xf numFmtId="0" fontId="18" fillId="12" borderId="23" xfId="1" applyFill="1" applyBorder="1" applyAlignment="1">
      <alignment wrapText="1"/>
    </xf>
    <xf numFmtId="0" fontId="20" fillId="12" borderId="24" xfId="1" applyFont="1" applyFill="1" applyBorder="1" applyAlignment="1">
      <alignment horizontal="left" wrapText="1"/>
    </xf>
    <xf numFmtId="0" fontId="20" fillId="10" borderId="24" xfId="1" applyFont="1" applyFill="1" applyBorder="1" applyAlignment="1">
      <alignment horizontal="left" wrapText="1"/>
    </xf>
    <xf numFmtId="0" fontId="4" fillId="5" borderId="2" xfId="0" applyFont="1" applyFill="1" applyBorder="1" applyAlignment="1">
      <alignment horizontal="left" wrapText="1"/>
    </xf>
    <xf numFmtId="0" fontId="6" fillId="5" borderId="3" xfId="0" applyFont="1" applyFill="1" applyBorder="1" applyAlignment="1">
      <alignment horizontal="center" wrapText="1"/>
    </xf>
    <xf numFmtId="0" fontId="1" fillId="5" borderId="7" xfId="0" applyFont="1" applyFill="1" applyBorder="1" applyAlignment="1">
      <alignment horizontal="center" wrapText="1"/>
    </xf>
    <xf numFmtId="0" fontId="6" fillId="5" borderId="24" xfId="0" applyFont="1" applyFill="1" applyBorder="1" applyAlignment="1">
      <alignment horizontal="center" wrapText="1"/>
    </xf>
    <xf numFmtId="0" fontId="4" fillId="0" borderId="4" xfId="0" applyFont="1" applyBorder="1" applyAlignment="1">
      <alignment horizontal="left" wrapText="1"/>
    </xf>
    <xf numFmtId="0" fontId="4" fillId="2" borderId="2" xfId="0" applyFont="1" applyFill="1" applyBorder="1" applyAlignment="1">
      <alignment horizontal="left" wrapText="1"/>
    </xf>
    <xf numFmtId="0" fontId="4" fillId="2" borderId="4" xfId="0" applyFont="1" applyFill="1" applyBorder="1" applyAlignment="1">
      <alignment horizontal="left" wrapText="1"/>
    </xf>
    <xf numFmtId="0" fontId="19" fillId="11" borderId="24" xfId="1" applyFont="1" applyFill="1" applyBorder="1" applyAlignment="1">
      <alignment horizontal="left" wrapText="1"/>
    </xf>
    <xf numFmtId="0" fontId="6" fillId="7" borderId="2" xfId="0" applyFont="1" applyFill="1" applyBorder="1" applyAlignment="1">
      <alignment horizontal="center" wrapText="1"/>
    </xf>
    <xf numFmtId="0" fontId="19" fillId="0" borderId="18" xfId="1" applyFont="1" applyBorder="1" applyAlignment="1">
      <alignment horizontal="left" wrapText="1"/>
    </xf>
    <xf numFmtId="0" fontId="18" fillId="0" borderId="19" xfId="1" applyBorder="1" applyAlignment="1">
      <alignment wrapText="1"/>
    </xf>
    <xf numFmtId="0" fontId="19" fillId="11" borderId="26" xfId="1" applyFont="1" applyFill="1" applyBorder="1" applyAlignment="1">
      <alignment horizontal="left" wrapText="1"/>
    </xf>
    <xf numFmtId="0" fontId="19" fillId="0" borderId="26" xfId="1" applyFont="1" applyBorder="1" applyAlignment="1">
      <alignment horizontal="left" wrapText="1"/>
    </xf>
    <xf numFmtId="0" fontId="4" fillId="0" borderId="35" xfId="0" applyFont="1" applyBorder="1" applyAlignment="1">
      <alignment horizontal="left" wrapText="1"/>
    </xf>
    <xf numFmtId="0" fontId="4" fillId="0" borderId="36" xfId="0" applyFont="1" applyBorder="1" applyAlignment="1">
      <alignment horizontal="left" wrapText="1"/>
    </xf>
    <xf numFmtId="0" fontId="4" fillId="2" borderId="2" xfId="0" applyFont="1" applyFill="1" applyBorder="1" applyAlignment="1">
      <alignment horizontal="center" wrapText="1"/>
    </xf>
    <xf numFmtId="0" fontId="4" fillId="2" borderId="4" xfId="0" applyFont="1" applyFill="1" applyBorder="1" applyAlignment="1">
      <alignment horizontal="center" wrapText="1"/>
    </xf>
    <xf numFmtId="0" fontId="6" fillId="7" borderId="11" xfId="0" applyFont="1" applyFill="1" applyBorder="1" applyAlignment="1">
      <alignment horizontal="center" wrapText="1"/>
    </xf>
    <xf numFmtId="0" fontId="4" fillId="7" borderId="7" xfId="0" applyFont="1" applyFill="1" applyBorder="1" applyAlignment="1">
      <alignment horizontal="left" wrapText="1"/>
    </xf>
    <xf numFmtId="0" fontId="32" fillId="2" borderId="3" xfId="3" applyFill="1" applyBorder="1" applyAlignment="1">
      <alignment horizontal="left" wrapText="1"/>
    </xf>
    <xf numFmtId="0" fontId="32" fillId="2" borderId="4" xfId="3" applyFill="1" applyBorder="1" applyAlignment="1">
      <alignment horizontal="left" wrapText="1"/>
    </xf>
    <xf numFmtId="0" fontId="6" fillId="2" borderId="30" xfId="0" applyFont="1" applyFill="1" applyBorder="1" applyAlignment="1">
      <alignment horizontal="center" wrapText="1"/>
    </xf>
    <xf numFmtId="0" fontId="0" fillId="0" borderId="16" xfId="0" applyBorder="1"/>
    <xf numFmtId="0" fontId="0" fillId="0" borderId="22" xfId="0" applyBorder="1"/>
    <xf numFmtId="0" fontId="6" fillId="0" borderId="12" xfId="0" applyFont="1" applyBorder="1" applyAlignment="1">
      <alignment horizontal="center" wrapText="1"/>
    </xf>
    <xf numFmtId="0" fontId="4" fillId="7" borderId="24" xfId="0" applyFont="1" applyFill="1" applyBorder="1" applyAlignment="1">
      <alignment horizontal="left" wrapText="1"/>
    </xf>
    <xf numFmtId="0" fontId="37" fillId="0" borderId="0" xfId="0" applyFont="1" applyAlignment="1">
      <alignment horizontal="left" vertical="top" wrapText="1"/>
    </xf>
    <xf numFmtId="0" fontId="0" fillId="0" borderId="0" xfId="0" applyAlignment="1">
      <alignment horizontal="left" vertical="top" wrapText="1"/>
    </xf>
    <xf numFmtId="0" fontId="32" fillId="0" borderId="1" xfId="3" applyBorder="1" applyAlignment="1">
      <alignment horizontal="center" wrapText="1"/>
    </xf>
    <xf numFmtId="0" fontId="25" fillId="0" borderId="1" xfId="0" applyFont="1" applyBorder="1" applyAlignment="1">
      <alignment horizontal="center" wrapText="1"/>
    </xf>
    <xf numFmtId="0" fontId="28" fillId="4" borderId="37" xfId="0" applyFont="1" applyFill="1" applyBorder="1" applyAlignment="1">
      <alignment horizontal="right"/>
    </xf>
    <xf numFmtId="0" fontId="1" fillId="4" borderId="18" xfId="0" applyFont="1" applyFill="1" applyBorder="1" applyAlignment="1">
      <alignment horizontal="center"/>
    </xf>
    <xf numFmtId="0" fontId="0" fillId="0" borderId="17" xfId="0" applyBorder="1"/>
    <xf numFmtId="0" fontId="28" fillId="0" borderId="41" xfId="0" applyFont="1" applyBorder="1" applyAlignment="1">
      <alignment horizontal="right"/>
    </xf>
    <xf numFmtId="0" fontId="21" fillId="0" borderId="1" xfId="0" applyFont="1" applyBorder="1"/>
    <xf numFmtId="0" fontId="28" fillId="0" borderId="37" xfId="0" applyFont="1" applyBorder="1" applyAlignment="1">
      <alignment horizontal="right"/>
    </xf>
    <xf numFmtId="0" fontId="28" fillId="0" borderId="43" xfId="0" applyFont="1" applyBorder="1" applyAlignment="1">
      <alignment horizontal="right"/>
    </xf>
    <xf numFmtId="0" fontId="6"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2" fillId="0" borderId="1" xfId="0" applyFont="1" applyBorder="1" applyAlignment="1">
      <alignment horizontal="center" wrapText="1"/>
    </xf>
    <xf numFmtId="0" fontId="2" fillId="0" borderId="5" xfId="0" applyFont="1" applyBorder="1" applyAlignment="1">
      <alignment horizontal="center" wrapText="1"/>
    </xf>
    <xf numFmtId="0" fontId="8" fillId="0" borderId="10" xfId="0" applyFont="1" applyBorder="1" applyAlignment="1">
      <alignment horizontal="right" wrapText="1"/>
    </xf>
    <xf numFmtId="0" fontId="8" fillId="0" borderId="12" xfId="0" applyFont="1" applyBorder="1" applyAlignment="1">
      <alignment horizontal="right" wrapText="1"/>
    </xf>
    <xf numFmtId="0" fontId="8" fillId="0" borderId="5" xfId="0" applyFont="1" applyBorder="1" applyAlignment="1">
      <alignment horizontal="right" wrapText="1"/>
    </xf>
    <xf numFmtId="0" fontId="8" fillId="0" borderId="13" xfId="0" applyFont="1" applyBorder="1" applyAlignment="1">
      <alignment horizontal="right" wrapText="1"/>
    </xf>
    <xf numFmtId="0" fontId="4" fillId="0" borderId="18" xfId="0" applyFont="1" applyBorder="1" applyAlignment="1">
      <alignment horizontal="right"/>
    </xf>
    <xf numFmtId="0" fontId="4" fillId="0" borderId="17" xfId="0" applyFont="1" applyBorder="1" applyAlignment="1">
      <alignment horizontal="right"/>
    </xf>
    <xf numFmtId="0" fontId="4" fillId="0" borderId="19" xfId="0" applyFont="1" applyBorder="1" applyAlignment="1">
      <alignment horizontal="right"/>
    </xf>
    <xf numFmtId="0" fontId="4" fillId="0" borderId="20" xfId="0" applyFont="1" applyBorder="1" applyAlignment="1">
      <alignment horizontal="right"/>
    </xf>
    <xf numFmtId="0" fontId="4" fillId="0" borderId="15" xfId="0" applyFont="1" applyBorder="1" applyAlignment="1">
      <alignment horizontal="right"/>
    </xf>
    <xf numFmtId="0" fontId="4" fillId="0" borderId="21" xfId="0" applyFont="1" applyBorder="1" applyAlignment="1">
      <alignment horizontal="right"/>
    </xf>
    <xf numFmtId="0" fontId="8" fillId="0" borderId="10" xfId="0" applyFont="1" applyBorder="1" applyAlignment="1">
      <alignment horizontal="right"/>
    </xf>
    <xf numFmtId="0" fontId="8" fillId="0" borderId="12" xfId="0" applyFont="1" applyBorder="1" applyAlignment="1">
      <alignment horizontal="right"/>
    </xf>
    <xf numFmtId="0" fontId="2" fillId="15" borderId="5" xfId="0" applyFont="1" applyFill="1" applyBorder="1" applyAlignment="1">
      <alignment horizontal="center"/>
    </xf>
    <xf numFmtId="0" fontId="21" fillId="15" borderId="0" xfId="0" applyFont="1" applyFill="1"/>
    <xf numFmtId="0" fontId="2" fillId="16" borderId="37" xfId="0" applyFont="1" applyFill="1" applyBorder="1" applyAlignment="1">
      <alignment horizontal="center"/>
    </xf>
    <xf numFmtId="0" fontId="21" fillId="17" borderId="23" xfId="0" applyFont="1" applyFill="1" applyBorder="1"/>
    <xf numFmtId="0" fontId="21" fillId="17" borderId="26" xfId="0" applyFont="1" applyFill="1" applyBorder="1"/>
    <xf numFmtId="0" fontId="8" fillId="0" borderId="6" xfId="0" applyFont="1" applyBorder="1" applyAlignment="1">
      <alignment horizontal="right" vertical="center" wrapText="1"/>
    </xf>
    <xf numFmtId="0" fontId="8" fillId="0" borderId="10" xfId="0" applyFont="1" applyBorder="1" applyAlignment="1">
      <alignment horizontal="right" vertical="center" wrapText="1"/>
    </xf>
    <xf numFmtId="0" fontId="8" fillId="0" borderId="12" xfId="0" applyFont="1" applyBorder="1" applyAlignment="1">
      <alignment horizontal="right" vertical="center" wrapText="1"/>
    </xf>
    <xf numFmtId="0" fontId="8" fillId="0" borderId="9" xfId="0" applyFont="1" applyBorder="1" applyAlignment="1">
      <alignment horizontal="right" vertical="center" wrapText="1"/>
    </xf>
    <xf numFmtId="0" fontId="8" fillId="0" borderId="5" xfId="0" applyFont="1" applyBorder="1" applyAlignment="1">
      <alignment horizontal="right" vertical="center" wrapText="1"/>
    </xf>
    <xf numFmtId="0" fontId="8" fillId="0" borderId="13" xfId="0" applyFont="1" applyBorder="1" applyAlignment="1">
      <alignment horizontal="right" vertical="center" wrapText="1"/>
    </xf>
    <xf numFmtId="0" fontId="21" fillId="18" borderId="24" xfId="0" applyFont="1" applyFill="1" applyBorder="1" applyAlignment="1">
      <alignment horizontal="center" wrapText="1"/>
    </xf>
    <xf numFmtId="0" fontId="21" fillId="18" borderId="23" xfId="0" applyFont="1" applyFill="1" applyBorder="1" applyAlignment="1">
      <alignment horizontal="center" wrapText="1"/>
    </xf>
    <xf numFmtId="0" fontId="21" fillId="18" borderId="26" xfId="0" applyFont="1" applyFill="1" applyBorder="1" applyAlignment="1">
      <alignment horizontal="center" wrapText="1"/>
    </xf>
    <xf numFmtId="0" fontId="31" fillId="19" borderId="24" xfId="0" applyFont="1" applyFill="1" applyBorder="1" applyAlignment="1">
      <alignment horizontal="center"/>
    </xf>
    <xf numFmtId="0" fontId="31" fillId="19" borderId="23" xfId="0" applyFont="1" applyFill="1" applyBorder="1" applyAlignment="1">
      <alignment horizontal="center"/>
    </xf>
    <xf numFmtId="0" fontId="31" fillId="19" borderId="26" xfId="0" applyFont="1" applyFill="1" applyBorder="1" applyAlignment="1">
      <alignment horizontal="center"/>
    </xf>
    <xf numFmtId="0" fontId="8" fillId="0" borderId="1" xfId="0" applyFont="1" applyBorder="1" applyAlignment="1">
      <alignment horizontal="right"/>
    </xf>
    <xf numFmtId="0" fontId="8" fillId="15" borderId="24" xfId="0" applyFont="1" applyFill="1" applyBorder="1" applyAlignment="1">
      <alignment horizontal="center" vertical="center" wrapText="1"/>
    </xf>
    <xf numFmtId="0" fontId="0" fillId="15" borderId="23" xfId="0" applyFill="1" applyBorder="1" applyAlignment="1">
      <alignment vertical="center" wrapText="1"/>
    </xf>
    <xf numFmtId="0" fontId="0" fillId="15" borderId="26" xfId="0" applyFill="1" applyBorder="1" applyAlignment="1">
      <alignment vertical="center" wrapText="1"/>
    </xf>
    <xf numFmtId="0" fontId="8" fillId="15" borderId="24" xfId="0" applyFont="1" applyFill="1" applyBorder="1" applyAlignment="1">
      <alignment horizontal="center" wrapText="1"/>
    </xf>
    <xf numFmtId="0" fontId="0" fillId="15" borderId="23" xfId="0" applyFill="1" applyBorder="1" applyAlignment="1">
      <alignment wrapText="1"/>
    </xf>
    <xf numFmtId="0" fontId="0" fillId="15" borderId="26" xfId="0" applyFill="1" applyBorder="1" applyAlignment="1">
      <alignment wrapText="1"/>
    </xf>
    <xf numFmtId="0" fontId="6" fillId="16" borderId="11" xfId="0" applyFont="1" applyFill="1" applyBorder="1" applyAlignment="1">
      <alignment horizontal="center"/>
    </xf>
    <xf numFmtId="0" fontId="0" fillId="17" borderId="0" xfId="0" applyFill="1"/>
    <xf numFmtId="0" fontId="2" fillId="0" borderId="1" xfId="0" applyFont="1" applyBorder="1" applyAlignment="1">
      <alignment horizontal="right"/>
    </xf>
    <xf numFmtId="0" fontId="21" fillId="0" borderId="0" xfId="0" applyFont="1"/>
    <xf numFmtId="0" fontId="8" fillId="0" borderId="6" xfId="0" applyFont="1" applyBorder="1" applyAlignment="1">
      <alignment horizontal="center"/>
    </xf>
    <xf numFmtId="0" fontId="8" fillId="0" borderId="10" xfId="0" applyFont="1" applyBorder="1" applyAlignment="1">
      <alignment horizontal="center"/>
    </xf>
    <xf numFmtId="0" fontId="8" fillId="0" borderId="12" xfId="0" applyFont="1" applyBorder="1" applyAlignment="1">
      <alignment horizontal="center"/>
    </xf>
    <xf numFmtId="0" fontId="8" fillId="0" borderId="6" xfId="0" applyFont="1" applyBorder="1" applyAlignment="1">
      <alignment horizontal="right"/>
    </xf>
    <xf numFmtId="0" fontId="6" fillId="16" borderId="37" xfId="0" applyFont="1" applyFill="1" applyBorder="1" applyAlignment="1">
      <alignment horizontal="center"/>
    </xf>
    <xf numFmtId="0" fontId="0" fillId="17" borderId="23" xfId="0" applyFill="1" applyBorder="1"/>
    <xf numFmtId="0" fontId="0" fillId="17" borderId="26" xfId="0" applyFill="1" applyBorder="1"/>
    <xf numFmtId="0" fontId="31" fillId="15" borderId="0" xfId="0" applyFont="1" applyFill="1"/>
    <xf numFmtId="0" fontId="4" fillId="0" borderId="1" xfId="0" applyFont="1" applyBorder="1" applyAlignment="1">
      <alignment horizontal="right"/>
    </xf>
    <xf numFmtId="0" fontId="2" fillId="0" borderId="5" xfId="0" applyFont="1" applyBorder="1" applyAlignment="1">
      <alignment horizontal="right"/>
    </xf>
    <xf numFmtId="0" fontId="6" fillId="8" borderId="25" xfId="0" applyFont="1" applyFill="1" applyBorder="1" applyAlignment="1">
      <alignment horizontal="center"/>
    </xf>
    <xf numFmtId="0" fontId="0" fillId="0" borderId="25" xfId="0" applyBorder="1"/>
    <xf numFmtId="0" fontId="4" fillId="0" borderId="5" xfId="0" applyFont="1" applyBorder="1" applyAlignment="1">
      <alignment horizontal="center"/>
    </xf>
    <xf numFmtId="0" fontId="6" fillId="0" borderId="1" xfId="0" applyFont="1" applyBorder="1" applyAlignment="1">
      <alignment horizontal="right"/>
    </xf>
    <xf numFmtId="0" fontId="4" fillId="0" borderId="5" xfId="0" applyFont="1" applyBorder="1" applyAlignment="1">
      <alignment horizontal="left" wrapText="1"/>
    </xf>
  </cellXfs>
  <cellStyles count="4">
    <cellStyle name="Hyperlink" xfId="3" builtinId="8"/>
    <cellStyle name="Hyperlink 2" xfId="2" xr:uid="{00000000-0005-0000-0000-000001000000}"/>
    <cellStyle name="Normal" xfId="0" builtinId="0"/>
    <cellStyle name="Normal 2" xfId="1" xr:uid="{00000000-0005-0000-0000-000003000000}"/>
  </cellStyles>
  <dxfs count="0"/>
  <tableStyles count="0" defaultTableStyle="TableStyleMedium9" defaultPivotStyle="PivotStyleMedium4"/>
  <colors>
    <mruColors>
      <color rgb="FFCCFFCC"/>
      <color rgb="FF99FF99"/>
      <color rgb="FFFFFF99"/>
      <color rgb="FFFFFFCC"/>
      <color rgb="FF3399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365760</xdr:colOff>
      <xdr:row>46</xdr:row>
      <xdr:rowOff>91440</xdr:rowOff>
    </xdr:to>
    <xdr:sp macro="" textlink="">
      <xdr:nvSpPr>
        <xdr:cNvPr id="4121" name="Rectangle 25" hidden="1">
          <a:extLst>
            <a:ext uri="{FF2B5EF4-FFF2-40B4-BE49-F238E27FC236}">
              <a16:creationId xmlns:a16="http://schemas.microsoft.com/office/drawing/2014/main" id="{00000000-0008-0000-0200-00001910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809625</xdr:colOff>
      <xdr:row>53</xdr:row>
      <xdr:rowOff>28575</xdr:rowOff>
    </xdr:to>
    <xdr:sp macro="" textlink="">
      <xdr:nvSpPr>
        <xdr:cNvPr id="2" name="Rectangle 25" hidden="1">
          <a:extLst>
            <a:ext uri="{FF2B5EF4-FFF2-40B4-BE49-F238E27FC236}">
              <a16:creationId xmlns:a16="http://schemas.microsoft.com/office/drawing/2014/main" id="{00000000-0008-0000-02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381000</xdr:colOff>
      <xdr:row>45</xdr:row>
      <xdr:rowOff>129540</xdr:rowOff>
    </xdr:to>
    <xdr:sp macro="" textlink="">
      <xdr:nvSpPr>
        <xdr:cNvPr id="3081" name="Rectangle 9" hidden="1">
          <a:extLst>
            <a:ext uri="{FF2B5EF4-FFF2-40B4-BE49-F238E27FC236}">
              <a16:creationId xmlns:a16="http://schemas.microsoft.com/office/drawing/2014/main" id="{00000000-0008-0000-0300-0000090C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123825</xdr:colOff>
      <xdr:row>55</xdr:row>
      <xdr:rowOff>152400</xdr:rowOff>
    </xdr:to>
    <xdr:sp macro="" textlink="">
      <xdr:nvSpPr>
        <xdr:cNvPr id="2" name="Rectangle 9" hidden="1">
          <a:extLst>
            <a:ext uri="{FF2B5EF4-FFF2-40B4-BE49-F238E27FC236}">
              <a16:creationId xmlns:a16="http://schemas.microsoft.com/office/drawing/2014/main" id="{00000000-0008-0000-03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1043940</xdr:colOff>
      <xdr:row>45</xdr:row>
      <xdr:rowOff>76200</xdr:rowOff>
    </xdr:to>
    <xdr:sp macro="" textlink="">
      <xdr:nvSpPr>
        <xdr:cNvPr id="2073" name="Rectangle 25" hidden="1">
          <a:extLst>
            <a:ext uri="{FF2B5EF4-FFF2-40B4-BE49-F238E27FC236}">
              <a16:creationId xmlns:a16="http://schemas.microsoft.com/office/drawing/2014/main" id="{00000000-0008-0000-0400-00001908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228600</xdr:colOff>
      <xdr:row>55</xdr:row>
      <xdr:rowOff>114300</xdr:rowOff>
    </xdr:to>
    <xdr:sp macro="" textlink="">
      <xdr:nvSpPr>
        <xdr:cNvPr id="2" name="Rectangle 25" hidden="1">
          <a:extLst>
            <a:ext uri="{FF2B5EF4-FFF2-40B4-BE49-F238E27FC236}">
              <a16:creationId xmlns:a16="http://schemas.microsoft.com/office/drawing/2014/main" id="{00000000-0008-0000-04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121920</xdr:colOff>
      <xdr:row>41</xdr:row>
      <xdr:rowOff>15240</xdr:rowOff>
    </xdr:to>
    <xdr:sp macro="" textlink="">
      <xdr:nvSpPr>
        <xdr:cNvPr id="1031" name="Rectangle 7" hidden="1">
          <a:extLst>
            <a:ext uri="{FF2B5EF4-FFF2-40B4-BE49-F238E27FC236}">
              <a16:creationId xmlns:a16="http://schemas.microsoft.com/office/drawing/2014/main" id="{00000000-0008-0000-0500-00000704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1057275</xdr:colOff>
      <xdr:row>50</xdr:row>
      <xdr:rowOff>180975</xdr:rowOff>
    </xdr:to>
    <xdr:sp macro="" textlink="">
      <xdr:nvSpPr>
        <xdr:cNvPr id="2" name="Rectangle 7" hidden="1">
          <a:extLst>
            <a:ext uri="{FF2B5EF4-FFF2-40B4-BE49-F238E27FC236}">
              <a16:creationId xmlns:a16="http://schemas.microsoft.com/office/drawing/2014/main" id="{00000000-0008-0000-05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ebra.drescher@thc.texas.gov"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bra.drescher@thc.texas.gov"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adrug1904@gmail.com" TargetMode="External"/><Relationship Id="rId13" Type="http://schemas.openxmlformats.org/officeDocument/2006/relationships/hyperlink" Target="mailto:tmoyers@cbtx.com" TargetMode="External"/><Relationship Id="rId18" Type="http://schemas.openxmlformats.org/officeDocument/2006/relationships/printerSettings" Target="../printerSettings/printerSettings2.bin"/><Relationship Id="rId3" Type="http://schemas.openxmlformats.org/officeDocument/2006/relationships/hyperlink" Target="mailto:vickymcelhaney@aol.com" TargetMode="External"/><Relationship Id="rId21" Type="http://schemas.openxmlformats.org/officeDocument/2006/relationships/comments" Target="../comments1.xml"/><Relationship Id="rId7" Type="http://schemas.openxmlformats.org/officeDocument/2006/relationships/hyperlink" Target="mailto:louannhalbert@yahoo.com" TargetMode="External"/><Relationship Id="rId12" Type="http://schemas.openxmlformats.org/officeDocument/2006/relationships/hyperlink" Target="mailto:labrenda1971@gmail.com" TargetMode="External"/><Relationship Id="rId17" Type="http://schemas.openxmlformats.org/officeDocument/2006/relationships/hyperlink" Target="mailto:haleyappliance@gmail.com" TargetMode="External"/><Relationship Id="rId2" Type="http://schemas.openxmlformats.org/officeDocument/2006/relationships/hyperlink" Target="mailto:mainstreet-reports@thc.texas.gov" TargetMode="External"/><Relationship Id="rId16" Type="http://schemas.openxmlformats.org/officeDocument/2006/relationships/hyperlink" Target="mailto:tmoyers@cbtx.com" TargetMode="External"/><Relationship Id="rId20" Type="http://schemas.openxmlformats.org/officeDocument/2006/relationships/vmlDrawing" Target="../drawings/vmlDrawing1.vml"/><Relationship Id="rId1" Type="http://schemas.openxmlformats.org/officeDocument/2006/relationships/hyperlink" Target="mailto:debra.drescher@thc.texas.gov" TargetMode="External"/><Relationship Id="rId6" Type="http://schemas.openxmlformats.org/officeDocument/2006/relationships/hyperlink" Target="mailto:tressie.simon@yahoo.com" TargetMode="External"/><Relationship Id="rId11" Type="http://schemas.openxmlformats.org/officeDocument/2006/relationships/hyperlink" Target="mailto:louannhalbert@yahoo.com" TargetMode="External"/><Relationship Id="rId5" Type="http://schemas.openxmlformats.org/officeDocument/2006/relationships/hyperlink" Target="mailto:tressie.simon@yahoo.com" TargetMode="External"/><Relationship Id="rId15" Type="http://schemas.openxmlformats.org/officeDocument/2006/relationships/hyperlink" Target="mailto:tressie.simon@yahoo.com" TargetMode="External"/><Relationship Id="rId10" Type="http://schemas.openxmlformats.org/officeDocument/2006/relationships/hyperlink" Target="mailto:mjhafford@hotmail.com" TargetMode="External"/><Relationship Id="rId19" Type="http://schemas.openxmlformats.org/officeDocument/2006/relationships/drawing" Target="../drawings/drawing1.xml"/><Relationship Id="rId4" Type="http://schemas.openxmlformats.org/officeDocument/2006/relationships/hyperlink" Target="mailto:diggerhargrove@yahoo.com" TargetMode="External"/><Relationship Id="rId9" Type="http://schemas.openxmlformats.org/officeDocument/2006/relationships/hyperlink" Target="mailto:garrettorvin@yahoo.com" TargetMode="External"/><Relationship Id="rId14" Type="http://schemas.openxmlformats.org/officeDocument/2006/relationships/hyperlink" Target="mailto:tmills108@sbcglobal.net"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mailto:debra.drescher@thc.texas.gov"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debra.drescher@thc.texas.gov"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mailto:debra.drescher@thc.texas.gov"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ebra.drescher@thc.texas.gov"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ebra.drescher@thc.texas.gov"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debra.drescher@thc.texas.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showGridLines="0" workbookViewId="0">
      <selection activeCell="L10" sqref="L10"/>
    </sheetView>
  </sheetViews>
  <sheetFormatPr defaultColWidth="17.28515625" defaultRowHeight="15" customHeight="1" x14ac:dyDescent="0.2"/>
  <cols>
    <col min="1" max="3" width="9.140625" customWidth="1"/>
    <col min="4" max="4" width="11.42578125" customWidth="1"/>
    <col min="5" max="5" width="12.85546875" customWidth="1"/>
    <col min="6" max="6" width="9.140625" customWidth="1"/>
    <col min="7" max="7" width="10.7109375" customWidth="1"/>
    <col min="8" max="10" width="9.140625" customWidth="1"/>
  </cols>
  <sheetData>
    <row r="1" spans="1:10" ht="15.75" customHeight="1" x14ac:dyDescent="0.25">
      <c r="A1" s="2" t="s">
        <v>0</v>
      </c>
      <c r="B1" s="3"/>
      <c r="C1" s="3"/>
      <c r="D1" s="3"/>
      <c r="E1" s="3"/>
      <c r="F1" s="3"/>
      <c r="G1" s="3"/>
      <c r="H1" s="3"/>
      <c r="I1" s="3"/>
      <c r="J1" s="3"/>
    </row>
    <row r="2" spans="1:10" ht="21.75" customHeight="1" x14ac:dyDescent="0.2">
      <c r="A2" s="215" t="s">
        <v>1</v>
      </c>
      <c r="B2" s="216"/>
      <c r="C2" s="216"/>
      <c r="D2" s="216"/>
      <c r="E2" s="216"/>
      <c r="F2" s="216"/>
      <c r="G2" s="216"/>
      <c r="H2" s="216"/>
      <c r="I2" s="216"/>
      <c r="J2" s="216"/>
    </row>
    <row r="3" spans="1:10" ht="21.75" customHeight="1" x14ac:dyDescent="0.2">
      <c r="A3" s="216"/>
      <c r="B3" s="216"/>
      <c r="C3" s="216"/>
      <c r="D3" s="216"/>
      <c r="E3" s="216"/>
      <c r="F3" s="216"/>
      <c r="G3" s="216"/>
      <c r="H3" s="216"/>
      <c r="I3" s="216"/>
      <c r="J3" s="216"/>
    </row>
    <row r="4" spans="1:10" ht="21.75" customHeight="1" x14ac:dyDescent="0.2">
      <c r="A4" s="216"/>
      <c r="B4" s="216"/>
      <c r="C4" s="216"/>
      <c r="D4" s="216"/>
      <c r="E4" s="216"/>
      <c r="F4" s="216"/>
      <c r="G4" s="216"/>
      <c r="H4" s="216"/>
      <c r="I4" s="216"/>
      <c r="J4" s="216"/>
    </row>
    <row r="5" spans="1:10" ht="21.75" customHeight="1" x14ac:dyDescent="0.2">
      <c r="A5" s="216"/>
      <c r="B5" s="216"/>
      <c r="C5" s="216"/>
      <c r="D5" s="216"/>
      <c r="E5" s="216"/>
      <c r="F5" s="216"/>
      <c r="G5" s="216"/>
      <c r="H5" s="216"/>
      <c r="I5" s="216"/>
      <c r="J5" s="216"/>
    </row>
    <row r="6" spans="1:10" ht="12.75" customHeight="1" x14ac:dyDescent="0.2">
      <c r="A6" s="3"/>
      <c r="B6" s="3"/>
      <c r="C6" s="3"/>
      <c r="D6" s="3"/>
      <c r="E6" s="3"/>
      <c r="F6" s="3"/>
      <c r="G6" s="3"/>
      <c r="H6" s="3"/>
      <c r="I6" s="3"/>
      <c r="J6" s="3"/>
    </row>
    <row r="7" spans="1:10" ht="20.100000000000001" customHeight="1" x14ac:dyDescent="0.2">
      <c r="A7" s="215" t="s">
        <v>273</v>
      </c>
      <c r="B7" s="216"/>
      <c r="C7" s="216"/>
      <c r="D7" s="216"/>
      <c r="E7" s="216"/>
      <c r="F7" s="216"/>
      <c r="G7" s="216"/>
      <c r="H7" s="216"/>
      <c r="I7" s="216"/>
      <c r="J7" s="216"/>
    </row>
    <row r="8" spans="1:10" ht="20.100000000000001" customHeight="1" x14ac:dyDescent="0.2">
      <c r="A8" s="216"/>
      <c r="B8" s="216"/>
      <c r="C8" s="216"/>
      <c r="D8" s="216"/>
      <c r="E8" s="216"/>
      <c r="F8" s="216"/>
      <c r="G8" s="216"/>
      <c r="H8" s="216"/>
      <c r="I8" s="216"/>
      <c r="J8" s="216"/>
    </row>
    <row r="9" spans="1:10" ht="20.100000000000001" customHeight="1" x14ac:dyDescent="0.2">
      <c r="A9" s="216"/>
      <c r="B9" s="216"/>
      <c r="C9" s="216"/>
      <c r="D9" s="216"/>
      <c r="E9" s="216"/>
      <c r="F9" s="216"/>
      <c r="G9" s="216"/>
      <c r="H9" s="216"/>
      <c r="I9" s="216"/>
      <c r="J9" s="216"/>
    </row>
    <row r="10" spans="1:10" ht="20.100000000000001" customHeight="1" x14ac:dyDescent="0.2">
      <c r="A10" s="216"/>
      <c r="B10" s="216"/>
      <c r="C10" s="216"/>
      <c r="D10" s="216"/>
      <c r="E10" s="216"/>
      <c r="F10" s="216"/>
      <c r="G10" s="216"/>
      <c r="H10" s="216"/>
      <c r="I10" s="216"/>
      <c r="J10" s="216"/>
    </row>
    <row r="11" spans="1:10" ht="20.100000000000001" customHeight="1" x14ac:dyDescent="0.2">
      <c r="A11" s="216"/>
      <c r="B11" s="216"/>
      <c r="C11" s="216"/>
      <c r="D11" s="216"/>
      <c r="E11" s="216"/>
      <c r="F11" s="216"/>
      <c r="G11" s="216"/>
      <c r="H11" s="216"/>
      <c r="I11" s="216"/>
      <c r="J11" s="216"/>
    </row>
    <row r="12" spans="1:10" ht="13.5" customHeight="1" x14ac:dyDescent="0.2">
      <c r="A12" s="217" t="s">
        <v>263</v>
      </c>
      <c r="B12" s="216"/>
      <c r="C12" s="216"/>
      <c r="D12" s="216"/>
      <c r="E12" s="216"/>
      <c r="F12" s="216"/>
      <c r="G12" s="216"/>
      <c r="H12" s="216"/>
      <c r="I12" s="216"/>
      <c r="J12" s="216"/>
    </row>
    <row r="13" spans="1:10" ht="13.5" customHeight="1" x14ac:dyDescent="0.2">
      <c r="A13" s="216"/>
      <c r="B13" s="216"/>
      <c r="C13" s="216"/>
      <c r="D13" s="216"/>
      <c r="E13" s="216"/>
      <c r="F13" s="216"/>
      <c r="G13" s="216"/>
      <c r="H13" s="216"/>
      <c r="I13" s="216"/>
      <c r="J13" s="216"/>
    </row>
    <row r="14" spans="1:10" ht="13.5" customHeight="1" x14ac:dyDescent="0.2">
      <c r="A14" s="216"/>
      <c r="B14" s="216"/>
      <c r="C14" s="216"/>
      <c r="D14" s="216"/>
      <c r="E14" s="216"/>
      <c r="F14" s="216"/>
      <c r="G14" s="216"/>
      <c r="H14" s="216"/>
      <c r="I14" s="216"/>
      <c r="J14" s="216"/>
    </row>
    <row r="15" spans="1:10" ht="13.5" customHeight="1" x14ac:dyDescent="0.2">
      <c r="A15" s="216"/>
      <c r="B15" s="216"/>
      <c r="C15" s="216"/>
      <c r="D15" s="216"/>
      <c r="E15" s="216"/>
      <c r="F15" s="216"/>
      <c r="G15" s="216"/>
      <c r="H15" s="216"/>
      <c r="I15" s="216"/>
      <c r="J15" s="216"/>
    </row>
    <row r="16" spans="1:10" ht="13.5" customHeight="1" x14ac:dyDescent="0.2">
      <c r="A16" s="216"/>
      <c r="B16" s="216"/>
      <c r="C16" s="216"/>
      <c r="D16" s="216"/>
      <c r="E16" s="216"/>
      <c r="F16" s="216"/>
      <c r="G16" s="216"/>
      <c r="H16" s="216"/>
      <c r="I16" s="216"/>
      <c r="J16" s="216"/>
    </row>
    <row r="17" spans="1:10" ht="13.5" customHeight="1" x14ac:dyDescent="0.2">
      <c r="A17" s="216"/>
      <c r="B17" s="216"/>
      <c r="C17" s="216"/>
      <c r="D17" s="216"/>
      <c r="E17" s="216"/>
      <c r="F17" s="216"/>
      <c r="G17" s="216"/>
      <c r="H17" s="216"/>
      <c r="I17" s="216"/>
      <c r="J17" s="216"/>
    </row>
    <row r="18" spans="1:10" ht="24.75" customHeight="1" x14ac:dyDescent="0.2">
      <c r="A18" s="215" t="s">
        <v>264</v>
      </c>
      <c r="B18" s="216"/>
      <c r="C18" s="216"/>
      <c r="D18" s="216"/>
      <c r="E18" s="216"/>
      <c r="F18" s="216"/>
      <c r="G18" s="216"/>
      <c r="H18" s="216"/>
      <c r="I18" s="216"/>
      <c r="J18" s="216"/>
    </row>
    <row r="19" spans="1:10" ht="24.75" customHeight="1" x14ac:dyDescent="0.2">
      <c r="A19" s="216"/>
      <c r="B19" s="216"/>
      <c r="C19" s="216"/>
      <c r="D19" s="216"/>
      <c r="E19" s="216"/>
      <c r="F19" s="216"/>
      <c r="G19" s="216"/>
      <c r="H19" s="216"/>
      <c r="I19" s="216"/>
      <c r="J19" s="216"/>
    </row>
    <row r="20" spans="1:10" ht="24.75" customHeight="1" x14ac:dyDescent="0.2">
      <c r="A20" s="216"/>
      <c r="B20" s="216"/>
      <c r="C20" s="216"/>
      <c r="D20" s="216"/>
      <c r="E20" s="216"/>
      <c r="F20" s="216"/>
      <c r="G20" s="216"/>
      <c r="H20" s="216"/>
      <c r="I20" s="216"/>
      <c r="J20" s="216"/>
    </row>
    <row r="21" spans="1:10" ht="24.75" customHeight="1" x14ac:dyDescent="0.2">
      <c r="A21" s="216"/>
      <c r="B21" s="216"/>
      <c r="C21" s="216"/>
      <c r="D21" s="216"/>
      <c r="E21" s="216"/>
      <c r="F21" s="216"/>
      <c r="G21" s="216"/>
      <c r="H21" s="216"/>
      <c r="I21" s="216"/>
      <c r="J21" s="216"/>
    </row>
    <row r="22" spans="1:10" ht="24.75" customHeight="1" x14ac:dyDescent="0.2">
      <c r="A22" s="216"/>
      <c r="B22" s="216"/>
      <c r="C22" s="216"/>
      <c r="D22" s="216"/>
      <c r="E22" s="216"/>
      <c r="F22" s="216"/>
      <c r="G22" s="216"/>
      <c r="H22" s="216"/>
      <c r="I22" s="216"/>
      <c r="J22" s="216"/>
    </row>
    <row r="23" spans="1:10" ht="12.75" customHeight="1" x14ac:dyDescent="0.2">
      <c r="A23" s="3"/>
      <c r="B23" s="3"/>
      <c r="C23" s="3"/>
      <c r="D23" s="3"/>
      <c r="E23" s="3"/>
      <c r="F23" s="3"/>
      <c r="G23" s="3"/>
      <c r="H23" s="3"/>
      <c r="I23" s="3"/>
      <c r="J23" s="3"/>
    </row>
    <row r="24" spans="1:10" ht="12.75" customHeight="1" x14ac:dyDescent="0.2">
      <c r="A24" s="215" t="s">
        <v>49</v>
      </c>
      <c r="B24" s="216"/>
      <c r="C24" s="216"/>
      <c r="D24" s="216"/>
      <c r="E24" s="216"/>
      <c r="F24" s="216"/>
      <c r="G24" s="216"/>
      <c r="H24" s="216"/>
      <c r="I24" s="216"/>
      <c r="J24" s="216"/>
    </row>
    <row r="25" spans="1:10" ht="12.75" customHeight="1" x14ac:dyDescent="0.2">
      <c r="A25" s="216"/>
      <c r="B25" s="216"/>
      <c r="C25" s="216"/>
      <c r="D25" s="216"/>
      <c r="E25" s="216"/>
      <c r="F25" s="216"/>
      <c r="G25" s="216"/>
      <c r="H25" s="216"/>
      <c r="I25" s="216"/>
      <c r="J25" s="216"/>
    </row>
    <row r="26" spans="1:10" ht="12.75" customHeight="1" x14ac:dyDescent="0.2">
      <c r="A26" s="216"/>
      <c r="B26" s="216"/>
      <c r="C26" s="216"/>
      <c r="D26" s="216"/>
      <c r="E26" s="216"/>
      <c r="F26" s="216"/>
      <c r="G26" s="216"/>
      <c r="H26" s="216"/>
      <c r="I26" s="216"/>
      <c r="J26" s="216"/>
    </row>
    <row r="27" spans="1:10" ht="12.75" customHeight="1" x14ac:dyDescent="0.2">
      <c r="A27" s="216"/>
      <c r="B27" s="216"/>
      <c r="C27" s="216"/>
      <c r="D27" s="216"/>
      <c r="E27" s="216"/>
      <c r="F27" s="216"/>
      <c r="G27" s="216"/>
      <c r="H27" s="216"/>
      <c r="I27" s="216"/>
      <c r="J27" s="216"/>
    </row>
    <row r="28" spans="1:10" ht="12.75" customHeight="1" x14ac:dyDescent="0.2">
      <c r="A28" s="3"/>
      <c r="B28" s="3"/>
      <c r="C28" s="3"/>
      <c r="D28" s="3"/>
      <c r="E28" s="3"/>
      <c r="F28" s="3"/>
      <c r="G28" s="3"/>
      <c r="H28" s="3"/>
      <c r="I28" s="3"/>
      <c r="J28" s="3"/>
    </row>
    <row r="29" spans="1:10" ht="12.75" customHeight="1" x14ac:dyDescent="0.2">
      <c r="A29" s="29" t="s">
        <v>266</v>
      </c>
      <c r="B29" s="3"/>
      <c r="C29" s="3"/>
      <c r="D29" s="3"/>
      <c r="E29" s="3"/>
      <c r="F29" s="3"/>
      <c r="G29" s="3"/>
      <c r="H29" s="3"/>
      <c r="I29" s="3"/>
      <c r="J29" s="3"/>
    </row>
    <row r="30" spans="1:10" ht="12.75" customHeight="1" x14ac:dyDescent="0.2">
      <c r="A30" s="51" t="s">
        <v>51</v>
      </c>
      <c r="B30" s="3"/>
      <c r="C30" s="3"/>
      <c r="D30" s="3"/>
      <c r="E30" s="3"/>
      <c r="F30" s="3"/>
      <c r="G30" s="3"/>
      <c r="H30" s="3"/>
      <c r="I30" s="3"/>
      <c r="J30" s="3"/>
    </row>
    <row r="31" spans="1:10" ht="12.75" customHeight="1" x14ac:dyDescent="0.2">
      <c r="A31" s="3"/>
      <c r="B31" s="3"/>
      <c r="C31" s="3"/>
      <c r="D31" s="3"/>
      <c r="E31" s="3"/>
      <c r="F31" s="3"/>
      <c r="G31" s="3"/>
      <c r="H31" s="3"/>
      <c r="I31" s="3"/>
      <c r="J31" s="3"/>
    </row>
    <row r="32" spans="1:10" ht="12.75" customHeight="1" x14ac:dyDescent="0.2">
      <c r="A32" s="3" t="s">
        <v>65</v>
      </c>
      <c r="B32" s="3"/>
      <c r="C32" s="3"/>
      <c r="D32" s="3"/>
      <c r="E32" s="3"/>
      <c r="F32" s="3"/>
      <c r="G32" s="3"/>
      <c r="H32" s="3"/>
      <c r="I32" s="3"/>
      <c r="J32" s="3"/>
    </row>
    <row r="33" spans="1:10" ht="12.75" customHeight="1" x14ac:dyDescent="0.2">
      <c r="A33" s="158" t="s">
        <v>265</v>
      </c>
      <c r="B33" s="3"/>
      <c r="C33" s="3"/>
      <c r="D33" s="3"/>
      <c r="E33" s="3"/>
      <c r="F33" s="3"/>
      <c r="G33" s="3"/>
      <c r="H33" s="3"/>
      <c r="I33" s="3"/>
      <c r="J33" s="3"/>
    </row>
  </sheetData>
  <mergeCells count="5">
    <mergeCell ref="A24:J27"/>
    <mergeCell ref="A2:J5"/>
    <mergeCell ref="A7:J11"/>
    <mergeCell ref="A12:J17"/>
    <mergeCell ref="A18:J22"/>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N100"/>
  <sheetViews>
    <sheetView showGridLines="0" topLeftCell="A25" workbookViewId="0">
      <selection activeCell="F32" sqref="F32"/>
    </sheetView>
  </sheetViews>
  <sheetFormatPr defaultColWidth="17.28515625" defaultRowHeight="15" customHeight="1" x14ac:dyDescent="0.2"/>
  <cols>
    <col min="1" max="1" width="10.7109375" customWidth="1"/>
    <col min="2" max="2" width="14.7109375" customWidth="1"/>
    <col min="3" max="3" width="9.140625" customWidth="1"/>
    <col min="4" max="4" width="10.85546875" customWidth="1"/>
    <col min="5" max="5" width="2.7109375" customWidth="1"/>
    <col min="6" max="6" width="18.28515625" customWidth="1"/>
    <col min="7" max="7" width="3.85546875" customWidth="1"/>
    <col min="8" max="8" width="2.7109375" customWidth="1"/>
    <col min="9" max="9" width="18.28515625" customWidth="1"/>
    <col min="10" max="10" width="3.85546875" customWidth="1"/>
    <col min="11" max="11" width="5.140625" customWidth="1"/>
    <col min="12" max="14" width="9.140625" customWidth="1"/>
  </cols>
  <sheetData>
    <row r="1" spans="1:14" ht="20.25" customHeight="1" x14ac:dyDescent="0.3">
      <c r="A1" s="1">
        <f>'PRIVATE SECTOR REINVESTMENT'!F1</f>
        <v>2021</v>
      </c>
      <c r="B1" s="5" t="s">
        <v>6</v>
      </c>
      <c r="C1" s="3"/>
      <c r="D1" s="3"/>
      <c r="E1" s="3"/>
      <c r="F1" s="3"/>
      <c r="G1" s="3"/>
      <c r="H1" s="6"/>
      <c r="I1" s="7" t="str">
        <f>'PRIVATE SECTOR REINVESTMENT'!B1</f>
        <v xml:space="preserve">San Augustine </v>
      </c>
      <c r="J1" s="6"/>
      <c r="K1" s="3"/>
      <c r="L1" s="3"/>
      <c r="M1" s="3"/>
      <c r="N1" s="8" t="s">
        <v>11</v>
      </c>
    </row>
    <row r="2" spans="1:14" ht="15.75" customHeight="1" x14ac:dyDescent="0.25">
      <c r="A2" s="9" t="s">
        <v>13</v>
      </c>
      <c r="B2" s="3"/>
      <c r="C2" s="3"/>
      <c r="D2" s="390" t="s">
        <v>15</v>
      </c>
      <c r="E2" s="425"/>
      <c r="F2" s="425"/>
      <c r="G2" s="3"/>
      <c r="H2" s="14" t="s">
        <v>29</v>
      </c>
      <c r="I2" s="15"/>
      <c r="J2" s="15"/>
      <c r="K2" s="3"/>
      <c r="L2" s="3"/>
      <c r="M2" s="3"/>
      <c r="N2" s="8" t="s">
        <v>30</v>
      </c>
    </row>
    <row r="3" spans="1:14" ht="14.25" customHeight="1" x14ac:dyDescent="0.25">
      <c r="A3" s="9" t="s">
        <v>250</v>
      </c>
      <c r="B3" s="3"/>
      <c r="C3" s="3"/>
      <c r="D3" s="16"/>
      <c r="E3" s="16"/>
      <c r="F3" s="16"/>
      <c r="G3" s="3"/>
      <c r="H3" s="3"/>
      <c r="I3" s="3"/>
      <c r="J3" s="3"/>
      <c r="K3" s="3"/>
      <c r="L3" s="3"/>
      <c r="M3" s="3"/>
      <c r="N3" s="169" t="s">
        <v>212</v>
      </c>
    </row>
    <row r="4" spans="1:14" ht="12.75" customHeight="1" x14ac:dyDescent="0.2">
      <c r="A4" s="3"/>
      <c r="B4" s="3"/>
      <c r="C4" s="3"/>
      <c r="D4" s="3"/>
      <c r="E4" s="125"/>
      <c r="F4" s="125"/>
      <c r="G4" s="125"/>
      <c r="H4" s="125"/>
      <c r="I4" s="125"/>
      <c r="J4" s="125"/>
      <c r="K4" s="3"/>
      <c r="L4" s="3"/>
      <c r="M4" s="3"/>
      <c r="N4" s="3"/>
    </row>
    <row r="5" spans="1:14" ht="12.75" customHeight="1" x14ac:dyDescent="0.25">
      <c r="A5" s="3"/>
      <c r="B5" s="3"/>
      <c r="C5" s="3"/>
      <c r="D5" s="125"/>
      <c r="E5" s="392" t="s">
        <v>36</v>
      </c>
      <c r="F5" s="393"/>
      <c r="G5" s="394"/>
      <c r="K5" s="125"/>
      <c r="L5" s="3"/>
      <c r="M5" s="3"/>
      <c r="N5" s="3"/>
    </row>
    <row r="6" spans="1:14" ht="15" customHeight="1" x14ac:dyDescent="0.2">
      <c r="A6" s="6"/>
      <c r="B6" s="6"/>
      <c r="C6" s="6"/>
      <c r="D6" s="6"/>
      <c r="E6" s="408" t="s">
        <v>227</v>
      </c>
      <c r="F6" s="409"/>
      <c r="G6" s="410"/>
      <c r="I6" s="117"/>
      <c r="J6" s="117"/>
      <c r="K6" s="3"/>
      <c r="L6" s="3"/>
      <c r="M6" s="3"/>
      <c r="N6" s="3"/>
    </row>
    <row r="7" spans="1:14" ht="14.25" customHeight="1" x14ac:dyDescent="0.2">
      <c r="A7" s="23"/>
      <c r="B7" s="388" t="s">
        <v>225</v>
      </c>
      <c r="C7" s="388"/>
      <c r="D7" s="389"/>
      <c r="E7" s="178"/>
      <c r="F7" s="179">
        <f>SUM('PRIVATE SECTOR REINVESTMENT'!C93:C102)</f>
        <v>0</v>
      </c>
      <c r="G7" s="101"/>
      <c r="I7" s="117"/>
      <c r="J7" s="117"/>
      <c r="K7" s="125"/>
      <c r="L7" s="3"/>
      <c r="M7" s="3"/>
      <c r="N7" s="3"/>
    </row>
    <row r="8" spans="1:14" ht="12.75" customHeight="1" x14ac:dyDescent="0.2">
      <c r="A8" s="30"/>
      <c r="B8" s="6"/>
      <c r="C8" s="6"/>
      <c r="D8" s="32"/>
      <c r="E8" s="33"/>
      <c r="F8" s="6"/>
      <c r="G8" s="32"/>
      <c r="I8" s="117"/>
      <c r="J8" s="117"/>
      <c r="K8" s="125"/>
      <c r="L8" s="3"/>
      <c r="M8" s="3"/>
      <c r="N8" s="3"/>
    </row>
    <row r="9" spans="1:14" ht="15" customHeight="1" x14ac:dyDescent="0.2">
      <c r="A9" s="35"/>
      <c r="B9" s="388" t="s">
        <v>226</v>
      </c>
      <c r="C9" s="388"/>
      <c r="D9" s="389"/>
      <c r="E9" s="26"/>
      <c r="F9" s="40">
        <f>SUM('PRIVATE SECTOR REINVESTMENT'!D93:D102)</f>
        <v>0</v>
      </c>
      <c r="G9" s="28"/>
      <c r="I9" s="117"/>
      <c r="J9" s="117"/>
      <c r="K9" s="125"/>
      <c r="L9" s="3"/>
      <c r="M9" s="3"/>
      <c r="N9" s="3"/>
    </row>
    <row r="10" spans="1:14" ht="12.75" customHeight="1" x14ac:dyDescent="0.2">
      <c r="A10" s="30"/>
      <c r="B10" s="21"/>
      <c r="C10" s="21"/>
      <c r="D10" s="32"/>
      <c r="E10" s="30"/>
      <c r="F10" s="21"/>
      <c r="G10" s="32"/>
      <c r="I10" s="117"/>
      <c r="J10" s="117"/>
      <c r="K10" s="125"/>
      <c r="L10" s="3"/>
      <c r="M10" s="3"/>
      <c r="N10" s="3"/>
    </row>
    <row r="11" spans="1:14" ht="12.75" customHeight="1" x14ac:dyDescent="0.2">
      <c r="A11" s="16"/>
      <c r="B11" s="16"/>
      <c r="C11" s="16"/>
      <c r="D11" s="16"/>
      <c r="E11" s="16"/>
      <c r="F11" s="16"/>
      <c r="G11" s="16"/>
      <c r="I11" s="117"/>
      <c r="J11" s="117"/>
      <c r="K11" s="3"/>
      <c r="L11" s="3"/>
      <c r="M11" s="3"/>
      <c r="N11" s="3"/>
    </row>
    <row r="12" spans="1:14" ht="15" customHeight="1" x14ac:dyDescent="0.2">
      <c r="A12" s="6"/>
      <c r="B12" s="6"/>
      <c r="C12" s="6"/>
      <c r="D12" s="6"/>
      <c r="E12" s="411" t="s">
        <v>230</v>
      </c>
      <c r="F12" s="412"/>
      <c r="G12" s="413"/>
      <c r="I12" s="117"/>
      <c r="J12" s="117"/>
      <c r="K12" s="3"/>
      <c r="L12" s="3"/>
      <c r="M12" s="3"/>
      <c r="N12" s="3"/>
    </row>
    <row r="13" spans="1:14" ht="14.25" customHeight="1" x14ac:dyDescent="0.2">
      <c r="A13" s="418" t="s">
        <v>228</v>
      </c>
      <c r="B13" s="419"/>
      <c r="C13" s="419"/>
      <c r="D13" s="420"/>
      <c r="E13" s="178"/>
      <c r="F13" s="179">
        <f>SUM('PRIVATE SECTOR REINVESTMENT'!E93:E102)</f>
        <v>0</v>
      </c>
      <c r="G13" s="101"/>
      <c r="I13" s="117"/>
      <c r="J13" s="117"/>
      <c r="K13" s="125"/>
      <c r="L13" s="3"/>
      <c r="M13" s="3"/>
      <c r="N13" s="3"/>
    </row>
    <row r="14" spans="1:14" ht="12.75" customHeight="1" x14ac:dyDescent="0.2">
      <c r="A14" s="30"/>
      <c r="B14" s="6"/>
      <c r="C14" s="6"/>
      <c r="D14" s="32"/>
      <c r="E14" s="33"/>
      <c r="F14" s="6"/>
      <c r="G14" s="32"/>
      <c r="I14" s="117"/>
      <c r="J14" s="117"/>
      <c r="K14" s="125"/>
      <c r="L14" s="3"/>
      <c r="M14" s="3"/>
      <c r="N14" s="3"/>
    </row>
    <row r="15" spans="1:14" ht="15" customHeight="1" x14ac:dyDescent="0.2">
      <c r="A15" s="421" t="s">
        <v>229</v>
      </c>
      <c r="B15" s="388"/>
      <c r="C15" s="388"/>
      <c r="D15" s="389"/>
      <c r="E15" s="26"/>
      <c r="F15" s="40">
        <f>SUM('PRIVATE SECTOR REINVESTMENT'!F93:F102)</f>
        <v>0</v>
      </c>
      <c r="G15" s="28"/>
      <c r="I15" s="117"/>
      <c r="J15" s="117"/>
      <c r="K15" s="125"/>
      <c r="L15" s="3"/>
      <c r="M15" s="3"/>
      <c r="N15" s="3"/>
    </row>
    <row r="16" spans="1:14" ht="12.75" customHeight="1" x14ac:dyDescent="0.2">
      <c r="A16" s="30"/>
      <c r="B16" s="21"/>
      <c r="C16" s="21"/>
      <c r="D16" s="32"/>
      <c r="E16" s="30"/>
      <c r="F16" s="21"/>
      <c r="G16" s="32"/>
      <c r="I16" s="117"/>
      <c r="J16" s="117"/>
      <c r="K16" s="125"/>
      <c r="L16" s="3"/>
      <c r="M16" s="3"/>
      <c r="N16" s="3"/>
    </row>
    <row r="17" spans="1:14" ht="12.75" customHeight="1" x14ac:dyDescent="0.2">
      <c r="A17" s="16"/>
      <c r="B17" s="16"/>
      <c r="C17" s="16"/>
      <c r="D17" s="16"/>
      <c r="E17" s="16"/>
      <c r="F17" s="16"/>
      <c r="G17" s="16"/>
      <c r="I17" s="117"/>
      <c r="J17" s="117"/>
      <c r="K17" s="3"/>
      <c r="L17" s="3"/>
      <c r="M17" s="3"/>
      <c r="N17" s="3"/>
    </row>
    <row r="18" spans="1:14" ht="15" customHeight="1" x14ac:dyDescent="0.2">
      <c r="A18" s="6"/>
      <c r="B18" s="6"/>
      <c r="C18" s="6"/>
      <c r="D18" s="6"/>
      <c r="E18" s="411" t="s">
        <v>232</v>
      </c>
      <c r="F18" s="412"/>
      <c r="G18" s="413"/>
      <c r="I18" s="117"/>
      <c r="J18" s="117"/>
      <c r="K18" s="3"/>
      <c r="L18" s="3"/>
      <c r="M18" s="3"/>
      <c r="N18" s="3"/>
    </row>
    <row r="19" spans="1:14" ht="14.25" customHeight="1" x14ac:dyDescent="0.2">
      <c r="A19" s="395" t="s">
        <v>252</v>
      </c>
      <c r="B19" s="396"/>
      <c r="C19" s="396"/>
      <c r="D19" s="397"/>
      <c r="E19" s="178"/>
      <c r="F19" s="179">
        <f>SUM('PRIVATE SECTOR REINVESTMENT'!G93:G102)</f>
        <v>0</v>
      </c>
      <c r="G19" s="101"/>
      <c r="I19" s="117"/>
      <c r="J19" s="117"/>
      <c r="K19" s="125"/>
      <c r="L19" s="3"/>
      <c r="M19" s="3"/>
      <c r="N19" s="3"/>
    </row>
    <row r="20" spans="1:14" ht="12.75" customHeight="1" x14ac:dyDescent="0.2">
      <c r="A20" s="398"/>
      <c r="B20" s="399"/>
      <c r="C20" s="399"/>
      <c r="D20" s="400"/>
      <c r="E20" s="33"/>
      <c r="F20" s="10"/>
      <c r="G20" s="32"/>
      <c r="I20" s="117"/>
      <c r="J20" s="117"/>
      <c r="K20" s="125"/>
      <c r="L20" s="3"/>
      <c r="M20" s="3"/>
      <c r="N20" s="3"/>
    </row>
    <row r="21" spans="1:14" ht="15" customHeight="1" x14ac:dyDescent="0.2">
      <c r="A21" s="35"/>
      <c r="B21" s="388" t="s">
        <v>231</v>
      </c>
      <c r="C21" s="388"/>
      <c r="D21" s="389"/>
      <c r="E21" s="26"/>
      <c r="F21" s="40">
        <f>SUM('PRIVATE SECTOR REINVESTMENT'!H93:H102)</f>
        <v>0</v>
      </c>
      <c r="G21" s="28"/>
      <c r="I21" s="117"/>
      <c r="J21" s="117"/>
      <c r="K21" s="125"/>
      <c r="L21" s="3"/>
      <c r="M21" s="3"/>
      <c r="N21" s="3"/>
    </row>
    <row r="22" spans="1:14" ht="12.75" customHeight="1" x14ac:dyDescent="0.2">
      <c r="A22" s="30"/>
      <c r="B22" s="21"/>
      <c r="C22" s="21"/>
      <c r="D22" s="32"/>
      <c r="E22" s="30"/>
      <c r="F22" s="21"/>
      <c r="G22" s="32"/>
      <c r="I22" s="117"/>
      <c r="J22" s="117"/>
      <c r="K22" s="125"/>
      <c r="L22" s="3"/>
      <c r="M22" s="3"/>
      <c r="N22" s="3"/>
    </row>
    <row r="23" spans="1:14" ht="12.75" customHeight="1" x14ac:dyDescent="0.2">
      <c r="A23" s="16"/>
      <c r="B23" s="16"/>
      <c r="C23" s="16"/>
      <c r="D23" s="16"/>
      <c r="E23" s="16"/>
      <c r="F23" s="16"/>
      <c r="G23" s="16"/>
      <c r="I23" s="117"/>
      <c r="J23" s="117"/>
      <c r="K23" s="3"/>
      <c r="L23" s="3"/>
      <c r="M23" s="3"/>
      <c r="N23" s="3"/>
    </row>
    <row r="24" spans="1:14" ht="12.75" customHeight="1" x14ac:dyDescent="0.25">
      <c r="A24" s="3"/>
      <c r="B24" s="416" t="s">
        <v>245</v>
      </c>
      <c r="C24" s="417"/>
      <c r="D24" s="417"/>
      <c r="E24" s="417"/>
      <c r="F24" s="417"/>
      <c r="G24" s="417"/>
      <c r="I24" s="117"/>
      <c r="J24" s="117"/>
      <c r="K24" s="3"/>
      <c r="L24" s="3"/>
      <c r="M24" s="3"/>
      <c r="N24" s="3"/>
    </row>
    <row r="25" spans="1:14" ht="12.75" customHeight="1" x14ac:dyDescent="0.2">
      <c r="A25" s="3"/>
      <c r="B25" s="3"/>
      <c r="C25" s="3"/>
      <c r="D25" s="3"/>
      <c r="E25" s="6"/>
      <c r="F25" s="6"/>
      <c r="G25" s="6"/>
      <c r="I25" s="117"/>
      <c r="J25" s="117"/>
      <c r="K25" s="3"/>
      <c r="L25" s="3"/>
      <c r="M25" s="3"/>
      <c r="N25" s="3"/>
    </row>
    <row r="26" spans="1:14" ht="12.75" customHeight="1" x14ac:dyDescent="0.2">
      <c r="A26" s="3"/>
      <c r="B26" s="3"/>
      <c r="C26" s="3"/>
      <c r="D26" s="17"/>
      <c r="E26" s="26"/>
      <c r="F26" s="40">
        <f>SUM(((F9+F15)+F21))</f>
        <v>0</v>
      </c>
      <c r="G26" s="28"/>
      <c r="I26" s="117"/>
      <c r="J26" s="117"/>
      <c r="K26" s="125"/>
      <c r="L26" s="3"/>
      <c r="M26" s="3"/>
      <c r="N26" s="3"/>
    </row>
    <row r="27" spans="1:14" ht="12.75" customHeight="1" x14ac:dyDescent="0.2">
      <c r="A27" s="3"/>
      <c r="B27" s="3"/>
      <c r="C27" s="3"/>
      <c r="D27" s="17"/>
      <c r="E27" s="61"/>
      <c r="F27" s="21"/>
      <c r="G27" s="68"/>
      <c r="I27" s="117"/>
      <c r="J27" s="117"/>
      <c r="K27" s="125"/>
      <c r="L27" s="3"/>
      <c r="M27" s="3"/>
      <c r="N27" s="3"/>
    </row>
    <row r="28" spans="1:14" ht="12.75" customHeight="1" x14ac:dyDescent="0.2">
      <c r="A28" s="3"/>
      <c r="B28" s="3"/>
      <c r="C28" s="3"/>
      <c r="D28" s="3"/>
      <c r="E28" s="3"/>
      <c r="F28" s="3"/>
      <c r="G28" s="3"/>
      <c r="I28" s="117"/>
      <c r="J28" s="117"/>
      <c r="K28" s="3"/>
      <c r="L28" s="3"/>
      <c r="M28" s="3"/>
      <c r="N28" s="3"/>
    </row>
    <row r="29" spans="1:14" ht="12.75" customHeight="1" x14ac:dyDescent="0.25">
      <c r="A29" s="6"/>
      <c r="B29" s="180"/>
      <c r="E29" s="401" t="s">
        <v>233</v>
      </c>
      <c r="F29" s="402"/>
      <c r="G29" s="403"/>
      <c r="I29" s="117"/>
      <c r="J29" s="117"/>
      <c r="K29" s="3"/>
      <c r="L29" s="3"/>
      <c r="M29" s="3"/>
      <c r="N29" s="3"/>
    </row>
    <row r="30" spans="1:14" ht="15.75" customHeight="1" x14ac:dyDescent="0.2">
      <c r="A30" s="23"/>
      <c r="B30" s="388" t="s">
        <v>234</v>
      </c>
      <c r="C30" s="388"/>
      <c r="D30" s="389"/>
      <c r="E30" s="178"/>
      <c r="F30" s="181">
        <f>SUM('PUBLIC &amp; PRIVATE PARTNERSHIPS'!I30:I49)</f>
        <v>0</v>
      </c>
      <c r="G30" s="101"/>
      <c r="I30" s="117"/>
      <c r="J30" s="117"/>
      <c r="K30" s="3"/>
      <c r="L30" s="3"/>
      <c r="M30" s="3"/>
      <c r="N30" s="3"/>
    </row>
    <row r="31" spans="1:14" ht="14.25" customHeight="1" x14ac:dyDescent="0.2">
      <c r="A31" s="30"/>
      <c r="B31" s="6"/>
      <c r="C31" s="6"/>
      <c r="D31" s="32"/>
      <c r="E31" s="33"/>
      <c r="F31" s="6"/>
      <c r="G31" s="32"/>
      <c r="I31" s="117"/>
      <c r="J31" s="117"/>
      <c r="K31" s="125"/>
      <c r="L31" s="3"/>
      <c r="M31" s="3"/>
      <c r="N31" s="3"/>
    </row>
    <row r="32" spans="1:14" ht="12.75" customHeight="1" x14ac:dyDescent="0.2">
      <c r="A32" s="35"/>
      <c r="B32" s="388" t="s">
        <v>235</v>
      </c>
      <c r="C32" s="388"/>
      <c r="D32" s="389"/>
      <c r="E32" s="26"/>
      <c r="F32" s="59">
        <f>SUM('PUBLIC &amp; PRIVATE PARTNERSHIPS'!J30:J49)</f>
        <v>0</v>
      </c>
      <c r="G32" s="28"/>
      <c r="I32" s="117"/>
      <c r="J32" s="117"/>
      <c r="K32" s="125"/>
      <c r="L32" s="3"/>
      <c r="M32" s="3"/>
      <c r="N32" s="3"/>
    </row>
    <row r="33" spans="1:14" ht="15" customHeight="1" x14ac:dyDescent="0.2">
      <c r="A33" s="30"/>
      <c r="B33" s="21"/>
      <c r="C33" s="21"/>
      <c r="D33" s="32"/>
      <c r="E33" s="30"/>
      <c r="F33" s="21"/>
      <c r="G33" s="32"/>
      <c r="I33" s="117"/>
      <c r="J33" s="117"/>
      <c r="K33" s="125"/>
      <c r="L33" s="3"/>
      <c r="M33" s="3"/>
      <c r="N33" s="3"/>
    </row>
    <row r="34" spans="1:14" ht="12.75" customHeight="1" x14ac:dyDescent="0.2">
      <c r="A34" s="16"/>
      <c r="B34" s="16"/>
      <c r="C34" s="16"/>
      <c r="D34" s="16"/>
      <c r="E34" s="16"/>
      <c r="F34" s="16"/>
      <c r="G34" s="16"/>
      <c r="I34" s="117"/>
      <c r="J34" s="117"/>
      <c r="K34" s="125"/>
      <c r="L34" s="3"/>
      <c r="M34" s="3"/>
      <c r="N34" s="3"/>
    </row>
    <row r="35" spans="1:14" ht="12.75" customHeight="1" x14ac:dyDescent="0.25">
      <c r="A35" s="6"/>
      <c r="B35" s="6"/>
      <c r="C35" s="6"/>
      <c r="D35" s="62"/>
      <c r="E35" s="404" t="s">
        <v>75</v>
      </c>
      <c r="F35" s="405"/>
      <c r="G35" s="406"/>
      <c r="I35" s="117"/>
      <c r="J35" s="117"/>
      <c r="K35" s="3"/>
      <c r="L35" s="3"/>
      <c r="M35" s="3"/>
      <c r="N35" s="3"/>
    </row>
    <row r="36" spans="1:14" ht="15.75" customHeight="1" x14ac:dyDescent="0.2">
      <c r="A36" s="83"/>
      <c r="B36" s="388" t="s">
        <v>236</v>
      </c>
      <c r="C36" s="388"/>
      <c r="D36" s="389"/>
      <c r="E36" s="182"/>
      <c r="F36" s="181">
        <f>SUM('PUBLIC-ONLY PROJECTS'!B92:B101)</f>
        <v>0</v>
      </c>
      <c r="G36" s="101"/>
      <c r="I36" s="117"/>
      <c r="J36" s="117"/>
      <c r="K36" s="3"/>
      <c r="L36" s="3"/>
      <c r="M36" s="3"/>
      <c r="N36" s="3"/>
    </row>
    <row r="37" spans="1:14" ht="15" customHeight="1" x14ac:dyDescent="0.2">
      <c r="A37" s="30"/>
      <c r="B37" s="21"/>
      <c r="C37" s="21"/>
      <c r="D37" s="32"/>
      <c r="E37" s="74"/>
      <c r="F37" s="75"/>
      <c r="G37" s="71"/>
      <c r="I37" s="117"/>
      <c r="J37" s="117"/>
      <c r="K37" s="125"/>
      <c r="L37" s="3"/>
      <c r="M37" s="3"/>
      <c r="N37" s="3"/>
    </row>
    <row r="38" spans="1:14" ht="15" customHeight="1" x14ac:dyDescent="0.2">
      <c r="A38" s="23"/>
      <c r="B38" s="15"/>
      <c r="C38" s="378" t="s">
        <v>237</v>
      </c>
      <c r="D38" s="379"/>
      <c r="E38" s="72"/>
      <c r="F38" s="40">
        <f>SUM('PUBLIC-ONLY PROJECTS'!C92:C101)</f>
        <v>0</v>
      </c>
      <c r="G38" s="28"/>
      <c r="I38" s="117"/>
      <c r="J38" s="117"/>
      <c r="K38" s="125"/>
      <c r="L38" s="3"/>
      <c r="M38" s="3"/>
      <c r="N38" s="3"/>
    </row>
    <row r="39" spans="1:14" ht="15" customHeight="1" x14ac:dyDescent="0.2">
      <c r="A39" s="30"/>
      <c r="B39" s="21"/>
      <c r="C39" s="380"/>
      <c r="D39" s="381"/>
      <c r="E39" s="74"/>
      <c r="F39" s="75"/>
      <c r="G39" s="71"/>
      <c r="I39" s="117"/>
      <c r="J39" s="117"/>
      <c r="K39" s="125"/>
      <c r="L39" s="3"/>
      <c r="M39" s="3"/>
      <c r="N39" s="3"/>
    </row>
    <row r="40" spans="1:14" ht="15" customHeight="1" x14ac:dyDescent="0.2">
      <c r="A40" s="23"/>
      <c r="B40" s="15"/>
      <c r="C40" s="16"/>
      <c r="D40" s="76"/>
      <c r="E40" s="72"/>
      <c r="F40" s="16"/>
      <c r="G40" s="28"/>
      <c r="I40" s="117"/>
      <c r="J40" s="117"/>
      <c r="K40" s="125"/>
      <c r="L40" s="3"/>
      <c r="M40" s="3"/>
      <c r="N40" s="3"/>
    </row>
    <row r="41" spans="1:14" ht="15" customHeight="1" x14ac:dyDescent="0.2">
      <c r="A41" s="30"/>
      <c r="B41" s="21"/>
      <c r="C41" s="21"/>
      <c r="D41" s="32"/>
      <c r="E41" s="74"/>
      <c r="F41" s="75"/>
      <c r="G41" s="71"/>
      <c r="I41" s="117"/>
      <c r="J41" s="117"/>
      <c r="K41" s="125"/>
      <c r="L41" s="3"/>
      <c r="M41" s="3"/>
      <c r="N41" s="3"/>
    </row>
    <row r="42" spans="1:14" ht="15" customHeight="1" x14ac:dyDescent="0.2">
      <c r="A42" s="23"/>
      <c r="B42" s="15"/>
      <c r="C42" s="378" t="s">
        <v>238</v>
      </c>
      <c r="D42" s="379"/>
      <c r="E42" s="72"/>
      <c r="F42" s="59">
        <f>SUM('PUBLIC-ONLY PROJECTS'!D92:D101)</f>
        <v>0</v>
      </c>
      <c r="G42" s="28"/>
      <c r="I42" s="117"/>
      <c r="J42" s="117"/>
      <c r="K42" s="125"/>
      <c r="L42" s="3"/>
      <c r="M42" s="3"/>
      <c r="N42" s="3"/>
    </row>
    <row r="43" spans="1:14" ht="15" customHeight="1" x14ac:dyDescent="0.2">
      <c r="A43" s="30"/>
      <c r="B43" s="6"/>
      <c r="C43" s="380"/>
      <c r="D43" s="381"/>
      <c r="E43" s="74"/>
      <c r="F43" s="6"/>
      <c r="G43" s="71"/>
      <c r="I43" s="117"/>
      <c r="J43" s="117"/>
      <c r="K43" s="125"/>
      <c r="L43" s="3"/>
      <c r="M43" s="3"/>
      <c r="N43" s="3"/>
    </row>
    <row r="44" spans="1:14" ht="15" customHeight="1" x14ac:dyDescent="0.2">
      <c r="A44" s="23"/>
      <c r="B44" s="15"/>
      <c r="C44" s="15"/>
      <c r="D44" s="24"/>
      <c r="E44" s="72"/>
      <c r="F44" s="69"/>
      <c r="G44" s="28"/>
      <c r="I44" s="117"/>
      <c r="J44" s="117"/>
      <c r="K44" s="125"/>
      <c r="L44" s="3"/>
      <c r="M44" s="3"/>
      <c r="N44" s="3"/>
    </row>
    <row r="45" spans="1:14" ht="15" customHeight="1" x14ac:dyDescent="0.2">
      <c r="A45" s="30"/>
      <c r="B45" s="21"/>
      <c r="C45" s="21"/>
      <c r="D45" s="32"/>
      <c r="E45" s="74"/>
      <c r="F45" s="75"/>
      <c r="G45" s="71"/>
      <c r="I45" s="117"/>
      <c r="J45" s="117"/>
      <c r="K45" s="125"/>
      <c r="L45" s="3"/>
      <c r="M45" s="3"/>
      <c r="N45" s="3"/>
    </row>
    <row r="46" spans="1:14" ht="15" customHeight="1" x14ac:dyDescent="0.2">
      <c r="A46" s="23"/>
      <c r="B46" s="15"/>
      <c r="C46" s="378" t="s">
        <v>239</v>
      </c>
      <c r="D46" s="379"/>
      <c r="E46" s="72"/>
      <c r="F46" s="59">
        <f>SUM('PUBLIC-ONLY PROJECTS'!E92:E101)</f>
        <v>0</v>
      </c>
      <c r="G46" s="28"/>
      <c r="I46" s="117"/>
      <c r="J46" s="117"/>
      <c r="K46" s="125"/>
      <c r="L46" s="3"/>
      <c r="M46" s="3"/>
      <c r="N46" s="3"/>
    </row>
    <row r="47" spans="1:14" ht="15" customHeight="1" x14ac:dyDescent="0.2">
      <c r="A47" s="30"/>
      <c r="B47" s="6"/>
      <c r="C47" s="380"/>
      <c r="D47" s="381"/>
      <c r="E47" s="74"/>
      <c r="F47" s="6"/>
      <c r="G47" s="32"/>
      <c r="I47" s="117"/>
      <c r="J47" s="117"/>
      <c r="K47" s="125"/>
      <c r="L47" s="3"/>
      <c r="M47" s="3"/>
      <c r="N47" s="3"/>
    </row>
    <row r="48" spans="1:14" ht="15" customHeight="1" x14ac:dyDescent="0.2">
      <c r="A48" s="23"/>
      <c r="B48" s="15"/>
      <c r="C48" s="15"/>
      <c r="D48" s="24"/>
      <c r="E48" s="72"/>
      <c r="F48" s="69"/>
      <c r="G48" s="28"/>
      <c r="I48" s="117"/>
      <c r="J48" s="117"/>
      <c r="K48" s="125"/>
      <c r="L48" s="3"/>
      <c r="M48" s="3"/>
      <c r="N48" s="3"/>
    </row>
    <row r="49" spans="1:14" ht="15" customHeight="1" x14ac:dyDescent="0.2">
      <c r="A49" s="88"/>
      <c r="B49" s="21"/>
      <c r="C49" s="21"/>
      <c r="D49" s="32"/>
      <c r="E49" s="74"/>
      <c r="F49" s="75"/>
      <c r="G49" s="32"/>
      <c r="I49" s="117"/>
      <c r="J49" s="117"/>
      <c r="K49" s="125"/>
      <c r="L49" s="3"/>
      <c r="M49" s="3"/>
      <c r="N49" s="3"/>
    </row>
    <row r="50" spans="1:14" ht="15" customHeight="1" x14ac:dyDescent="0.2">
      <c r="A50" s="23"/>
      <c r="B50" s="15"/>
      <c r="C50" s="378" t="s">
        <v>240</v>
      </c>
      <c r="D50" s="379"/>
      <c r="E50" s="72"/>
      <c r="F50" s="59">
        <f>SUM('PUBLIC-ONLY PROJECTS'!F92:F101)</f>
        <v>0</v>
      </c>
      <c r="G50" s="28"/>
      <c r="I50" s="117"/>
      <c r="J50" s="117"/>
      <c r="K50" s="125"/>
      <c r="L50" s="3"/>
      <c r="M50" s="3"/>
      <c r="N50" s="3"/>
    </row>
    <row r="51" spans="1:14" ht="15" customHeight="1" x14ac:dyDescent="0.2">
      <c r="A51" s="88"/>
      <c r="B51" s="6"/>
      <c r="C51" s="380"/>
      <c r="D51" s="381"/>
      <c r="E51" s="74"/>
      <c r="F51" s="6"/>
      <c r="G51" s="32"/>
      <c r="I51" s="117"/>
      <c r="J51" s="117"/>
      <c r="K51" s="125"/>
      <c r="L51" s="3"/>
      <c r="M51" s="3"/>
      <c r="N51" s="3"/>
    </row>
    <row r="52" spans="1:14" ht="15" customHeight="1" x14ac:dyDescent="0.2">
      <c r="A52" s="23"/>
      <c r="B52" s="15"/>
      <c r="C52" s="15"/>
      <c r="D52" s="24"/>
      <c r="E52" s="26"/>
      <c r="F52" s="69"/>
      <c r="G52" s="28"/>
      <c r="I52" s="117"/>
      <c r="J52" s="117"/>
      <c r="K52" s="125"/>
      <c r="L52" s="3"/>
      <c r="M52" s="3"/>
      <c r="N52" s="3"/>
    </row>
    <row r="53" spans="1:14" ht="14.25" customHeight="1" x14ac:dyDescent="0.2">
      <c r="A53" s="30"/>
      <c r="B53" s="21"/>
      <c r="C53" s="21"/>
      <c r="D53" s="32"/>
      <c r="E53" s="30"/>
      <c r="F53" s="94"/>
      <c r="G53" s="32"/>
      <c r="I53" s="117"/>
      <c r="J53" s="117"/>
      <c r="K53" s="125"/>
      <c r="L53" s="3"/>
      <c r="M53" s="3"/>
      <c r="N53" s="3"/>
    </row>
    <row r="54" spans="1:14" ht="12.75" customHeight="1" x14ac:dyDescent="0.2">
      <c r="A54" s="23"/>
      <c r="B54" s="15"/>
      <c r="C54" s="378" t="s">
        <v>241</v>
      </c>
      <c r="D54" s="379"/>
      <c r="E54" s="81"/>
      <c r="F54" s="59">
        <f>SUM('PUBLIC-ONLY PROJECTS'!G92:G101)</f>
        <v>0</v>
      </c>
      <c r="G54" s="28"/>
      <c r="I54" s="117"/>
      <c r="J54" s="117"/>
      <c r="K54" s="125"/>
      <c r="L54" s="3"/>
      <c r="M54" s="3"/>
      <c r="N54" s="3"/>
    </row>
    <row r="55" spans="1:14" ht="14.25" customHeight="1" x14ac:dyDescent="0.2">
      <c r="A55" s="30"/>
      <c r="B55" s="6"/>
      <c r="C55" s="380"/>
      <c r="D55" s="381"/>
      <c r="E55" s="33"/>
      <c r="F55" s="6"/>
      <c r="G55" s="32"/>
      <c r="I55" s="117"/>
      <c r="J55" s="117"/>
      <c r="K55" s="125"/>
      <c r="L55" s="3"/>
      <c r="M55" s="3"/>
      <c r="N55" s="3"/>
    </row>
    <row r="56" spans="1:14" ht="12.75" customHeight="1" x14ac:dyDescent="0.2">
      <c r="A56" s="16"/>
      <c r="B56" s="15"/>
      <c r="C56" s="15"/>
      <c r="D56" s="15"/>
      <c r="E56" s="15"/>
      <c r="F56" s="96"/>
      <c r="G56" s="15"/>
      <c r="I56" s="117"/>
      <c r="J56" s="117"/>
      <c r="K56" s="125"/>
      <c r="L56" s="3"/>
      <c r="M56" s="3"/>
      <c r="N56" s="3"/>
    </row>
    <row r="57" spans="1:14" ht="12.75" customHeight="1" x14ac:dyDescent="0.2">
      <c r="A57" s="3"/>
      <c r="B57" s="177"/>
      <c r="C57" s="177"/>
      <c r="D57" s="177"/>
      <c r="E57" s="177"/>
      <c r="F57" s="177"/>
      <c r="G57" s="177"/>
      <c r="I57" s="117"/>
      <c r="J57" s="117"/>
      <c r="K57" s="125"/>
      <c r="L57" s="3"/>
      <c r="M57" s="3"/>
      <c r="N57" s="3"/>
    </row>
    <row r="58" spans="1:14" ht="12.75" customHeight="1" x14ac:dyDescent="0.2">
      <c r="A58" s="3"/>
      <c r="B58" s="382" t="s">
        <v>242</v>
      </c>
      <c r="C58" s="383"/>
      <c r="D58" s="383"/>
      <c r="E58" s="383"/>
      <c r="F58" s="383"/>
      <c r="G58" s="384"/>
      <c r="I58" s="117"/>
      <c r="J58" s="117"/>
      <c r="K58" s="3"/>
      <c r="L58" s="3"/>
      <c r="M58" s="3"/>
      <c r="N58" s="3"/>
    </row>
    <row r="59" spans="1:14" ht="12.75" customHeight="1" x14ac:dyDescent="0.2">
      <c r="A59" s="3"/>
      <c r="B59" s="385"/>
      <c r="C59" s="386"/>
      <c r="D59" s="386"/>
      <c r="E59" s="386"/>
      <c r="F59" s="386"/>
      <c r="G59" s="387"/>
      <c r="I59" s="117"/>
      <c r="J59" s="117"/>
      <c r="K59" s="3"/>
      <c r="L59" s="3"/>
      <c r="M59" s="3"/>
      <c r="N59" s="3"/>
    </row>
    <row r="60" spans="1:14" ht="12.75" customHeight="1" x14ac:dyDescent="0.2">
      <c r="A60" s="3"/>
      <c r="B60" s="3"/>
      <c r="C60" s="3"/>
      <c r="D60" s="17"/>
      <c r="E60" s="178"/>
      <c r="F60" s="156">
        <f>SUM(((((F38+F42)+F46)+F50)+F54))</f>
        <v>0</v>
      </c>
      <c r="G60" s="101"/>
      <c r="I60" s="117"/>
      <c r="J60" s="117"/>
      <c r="K60" s="3"/>
      <c r="L60" s="3"/>
      <c r="M60" s="3"/>
      <c r="N60" s="3"/>
    </row>
    <row r="61" spans="1:14" ht="12.75" customHeight="1" x14ac:dyDescent="0.2">
      <c r="A61" s="3"/>
      <c r="B61" s="3"/>
      <c r="C61" s="3"/>
      <c r="D61" s="46"/>
      <c r="E61" s="30"/>
      <c r="F61" s="94"/>
      <c r="G61" s="32"/>
      <c r="I61" s="117"/>
      <c r="J61" s="117"/>
      <c r="K61" s="3"/>
      <c r="L61" s="3"/>
      <c r="M61" s="3"/>
      <c r="N61" s="3"/>
    </row>
    <row r="62" spans="1:14" ht="12.75" customHeight="1" x14ac:dyDescent="0.2">
      <c r="A62" s="3"/>
      <c r="B62" s="3"/>
      <c r="C62" s="3"/>
      <c r="D62" s="3"/>
      <c r="E62" s="16"/>
      <c r="F62" s="60"/>
      <c r="G62" s="16"/>
      <c r="I62" s="117"/>
      <c r="J62" s="117"/>
      <c r="K62" s="125"/>
      <c r="L62" s="3"/>
      <c r="M62" s="3"/>
      <c r="N62" s="3"/>
    </row>
    <row r="63" spans="1:14" ht="18" customHeight="1" x14ac:dyDescent="0.2">
      <c r="A63" s="3"/>
      <c r="B63" s="3"/>
      <c r="C63" s="3"/>
      <c r="D63" s="3"/>
      <c r="E63" s="376" t="s">
        <v>243</v>
      </c>
      <c r="F63" s="376"/>
      <c r="G63" s="376"/>
      <c r="I63" s="117"/>
      <c r="J63" s="117"/>
      <c r="K63" s="125"/>
      <c r="L63" s="3"/>
      <c r="M63" s="3"/>
      <c r="N63" s="3"/>
    </row>
    <row r="64" spans="1:14" ht="18" customHeight="1" x14ac:dyDescent="0.2">
      <c r="A64" s="3"/>
      <c r="B64" s="3"/>
      <c r="C64" s="3"/>
      <c r="D64" s="3"/>
      <c r="E64" s="376"/>
      <c r="F64" s="376"/>
      <c r="G64" s="376"/>
      <c r="I64" s="117"/>
      <c r="J64" s="117"/>
      <c r="K64" s="3"/>
      <c r="L64" s="3"/>
      <c r="M64" s="3"/>
      <c r="N64" s="3"/>
    </row>
    <row r="65" spans="1:14" ht="18" customHeight="1" x14ac:dyDescent="0.2">
      <c r="A65" s="3"/>
      <c r="B65" s="3"/>
      <c r="C65" s="3"/>
      <c r="D65" s="3"/>
      <c r="E65" s="377"/>
      <c r="F65" s="377"/>
      <c r="G65" s="377"/>
      <c r="I65" s="117"/>
      <c r="J65" s="117"/>
      <c r="K65" s="3"/>
      <c r="L65" s="3"/>
      <c r="M65" s="3"/>
      <c r="N65" s="3"/>
    </row>
    <row r="66" spans="1:14" ht="15.75" customHeight="1" x14ac:dyDescent="0.2">
      <c r="A66" s="3"/>
      <c r="B66" s="3"/>
      <c r="C66" s="3"/>
      <c r="D66" s="17"/>
      <c r="E66" s="26"/>
      <c r="F66" s="59">
        <f>SUM(((F26+F32)+F60))</f>
        <v>0</v>
      </c>
      <c r="G66" s="28"/>
      <c r="I66" s="117"/>
      <c r="J66" s="117"/>
      <c r="K66" s="3"/>
      <c r="L66" s="3"/>
      <c r="M66" s="3"/>
      <c r="N66" s="3"/>
    </row>
    <row r="67" spans="1:14" ht="12.75" customHeight="1" x14ac:dyDescent="0.2">
      <c r="A67" s="3"/>
      <c r="B67" s="3"/>
      <c r="C67" s="3"/>
      <c r="D67" s="17"/>
      <c r="E67" s="65"/>
      <c r="F67" s="21"/>
      <c r="G67" s="32"/>
      <c r="I67" s="117"/>
      <c r="J67" s="117"/>
      <c r="K67" s="3"/>
      <c r="L67" s="3"/>
      <c r="M67" s="3"/>
      <c r="N67" s="3"/>
    </row>
    <row r="68" spans="1:14" ht="12.75" customHeight="1" x14ac:dyDescent="0.2">
      <c r="A68" s="3"/>
      <c r="B68" s="3"/>
      <c r="C68" s="3"/>
      <c r="D68" s="3"/>
      <c r="E68" s="16"/>
      <c r="F68" s="60"/>
      <c r="G68" s="16"/>
      <c r="I68" s="117"/>
      <c r="J68" s="117"/>
      <c r="K68" s="125"/>
      <c r="L68" s="3"/>
      <c r="M68" s="3"/>
      <c r="N68" s="3"/>
    </row>
    <row r="69" spans="1:14" ht="12.75" customHeight="1" x14ac:dyDescent="0.25">
      <c r="A69" s="2"/>
      <c r="B69" s="3"/>
      <c r="C69" s="3"/>
      <c r="D69" s="184"/>
      <c r="E69" s="183"/>
      <c r="F69" s="185" t="s">
        <v>244</v>
      </c>
      <c r="G69" s="183"/>
      <c r="I69" s="117"/>
      <c r="J69" s="117"/>
      <c r="K69" s="125"/>
      <c r="L69" s="3"/>
      <c r="M69" s="3"/>
      <c r="N69" s="3"/>
    </row>
    <row r="70" spans="1:14" ht="12.75" customHeight="1" x14ac:dyDescent="0.2">
      <c r="A70" s="3"/>
      <c r="B70" s="3"/>
      <c r="C70" s="3"/>
      <c r="D70" s="3"/>
      <c r="E70" s="6"/>
      <c r="F70" s="6"/>
      <c r="G70" s="6"/>
      <c r="I70" s="117"/>
      <c r="J70" s="117"/>
      <c r="K70" s="3"/>
      <c r="L70" s="3"/>
      <c r="M70" s="3"/>
      <c r="N70" s="3"/>
    </row>
    <row r="71" spans="1:14" ht="15.75" customHeight="1" x14ac:dyDescent="0.2">
      <c r="A71" s="3"/>
      <c r="B71" s="3"/>
      <c r="C71" s="3"/>
      <c r="D71" s="17"/>
      <c r="E71" s="414" t="s">
        <v>36</v>
      </c>
      <c r="F71" s="415"/>
      <c r="G71" s="415"/>
      <c r="I71" s="117"/>
      <c r="J71" s="117"/>
      <c r="K71" s="3"/>
      <c r="L71" s="3"/>
      <c r="M71" s="3"/>
      <c r="N71" s="3"/>
    </row>
    <row r="72" spans="1:14" ht="15.75" customHeight="1" x14ac:dyDescent="0.2">
      <c r="A72" s="3"/>
      <c r="B72" s="3"/>
      <c r="C72" s="3"/>
      <c r="D72" s="3"/>
      <c r="E72" s="16"/>
      <c r="F72" s="16"/>
      <c r="G72" s="16"/>
      <c r="I72" s="117"/>
      <c r="J72" s="117"/>
      <c r="K72" s="3"/>
      <c r="L72" s="3"/>
      <c r="M72" s="3"/>
      <c r="N72" s="3"/>
    </row>
    <row r="73" spans="1:14" ht="12.75" customHeight="1" x14ac:dyDescent="0.2">
      <c r="A73" s="407" t="s">
        <v>144</v>
      </c>
      <c r="B73" s="216"/>
      <c r="C73" s="216"/>
      <c r="D73" s="216"/>
      <c r="E73" s="216"/>
      <c r="F73" s="216"/>
      <c r="G73" s="216"/>
      <c r="I73" s="117"/>
      <c r="J73" s="117"/>
      <c r="K73" s="3"/>
      <c r="L73" s="3"/>
      <c r="M73" s="3"/>
      <c r="N73" s="3"/>
    </row>
    <row r="74" spans="1:14" ht="12.75" customHeight="1" x14ac:dyDescent="0.2">
      <c r="A74" s="3"/>
      <c r="B74" s="3"/>
      <c r="C74" s="3"/>
      <c r="D74" s="17"/>
      <c r="E74" s="26"/>
      <c r="F74" s="69">
        <f>'Other data collection'!J4</f>
        <v>0</v>
      </c>
      <c r="G74" s="28"/>
      <c r="I74" s="117"/>
      <c r="J74" s="117"/>
      <c r="K74" s="125"/>
      <c r="L74" s="3"/>
      <c r="M74" s="3"/>
      <c r="N74" s="3"/>
    </row>
    <row r="75" spans="1:14" ht="12.75" customHeight="1" x14ac:dyDescent="0.2">
      <c r="A75" s="3"/>
      <c r="B75" s="3"/>
      <c r="C75" s="3"/>
      <c r="D75" s="17"/>
      <c r="E75" s="30"/>
      <c r="F75" s="21"/>
      <c r="G75" s="32"/>
      <c r="I75" s="117"/>
      <c r="J75" s="117"/>
      <c r="K75" s="3"/>
      <c r="L75" s="3"/>
      <c r="M75" s="3"/>
      <c r="N75" s="3"/>
    </row>
    <row r="76" spans="1:14" ht="15" customHeight="1" x14ac:dyDescent="0.2">
      <c r="A76" s="3"/>
      <c r="B76" s="407" t="s">
        <v>146</v>
      </c>
      <c r="C76" s="216"/>
      <c r="D76" s="216"/>
      <c r="E76" s="216"/>
      <c r="F76" s="216"/>
      <c r="G76" s="216"/>
      <c r="I76" s="117"/>
      <c r="J76" s="117"/>
      <c r="K76" s="3"/>
      <c r="L76" s="3"/>
      <c r="M76" s="3"/>
      <c r="N76" s="3"/>
    </row>
    <row r="77" spans="1:14" ht="12.75" customHeight="1" x14ac:dyDescent="0.25">
      <c r="A77" s="3"/>
      <c r="B77" s="3"/>
      <c r="C77" s="3"/>
      <c r="D77" s="17"/>
      <c r="E77" s="98"/>
      <c r="F77" s="69">
        <f>'Other data collection'!J5</f>
        <v>0</v>
      </c>
      <c r="G77" s="28"/>
      <c r="I77" s="117"/>
      <c r="J77" s="117"/>
      <c r="K77" s="125"/>
      <c r="L77" s="3"/>
      <c r="M77" s="3"/>
      <c r="N77" s="3"/>
    </row>
    <row r="78" spans="1:14" ht="12.75" customHeight="1" x14ac:dyDescent="0.2">
      <c r="A78" s="3"/>
      <c r="B78" s="3"/>
      <c r="C78" s="3"/>
      <c r="D78" s="17"/>
      <c r="E78" s="30"/>
      <c r="F78" s="21"/>
      <c r="G78" s="32"/>
      <c r="I78" s="117"/>
      <c r="J78" s="117"/>
      <c r="K78" s="125"/>
      <c r="L78" s="3"/>
      <c r="M78" s="3"/>
      <c r="N78" s="3"/>
    </row>
    <row r="79" spans="1:14" ht="15" customHeight="1" x14ac:dyDescent="0.2">
      <c r="A79" s="3"/>
      <c r="B79" s="3"/>
      <c r="C79" s="407" t="s">
        <v>147</v>
      </c>
      <c r="D79" s="216"/>
      <c r="E79" s="216"/>
      <c r="F79" s="216"/>
      <c r="G79" s="216"/>
      <c r="I79" s="117"/>
      <c r="J79" s="117"/>
      <c r="K79" s="3"/>
      <c r="L79" s="3"/>
      <c r="M79" s="3"/>
      <c r="N79" s="3"/>
    </row>
    <row r="80" spans="1:14" ht="15.75" customHeight="1" x14ac:dyDescent="0.2">
      <c r="A80" s="3"/>
      <c r="B80" s="3"/>
      <c r="C80" s="3"/>
      <c r="D80" s="17"/>
      <c r="E80" s="26"/>
      <c r="F80" s="69">
        <f>'Other data collection'!J6</f>
        <v>0</v>
      </c>
      <c r="G80" s="28"/>
      <c r="I80" s="117"/>
      <c r="J80" s="117"/>
      <c r="K80" s="125"/>
      <c r="L80" s="3"/>
      <c r="M80" s="3"/>
      <c r="N80" s="3"/>
    </row>
    <row r="81" spans="1:14" ht="12.75" customHeight="1" x14ac:dyDescent="0.2">
      <c r="A81" s="3"/>
      <c r="B81" s="3"/>
      <c r="C81" s="3"/>
      <c r="D81" s="17"/>
      <c r="E81" s="30"/>
      <c r="F81" s="21"/>
      <c r="G81" s="32"/>
      <c r="I81" s="117"/>
      <c r="J81" s="117"/>
      <c r="K81" s="125"/>
      <c r="L81" s="3"/>
      <c r="M81" s="3"/>
      <c r="N81" s="3"/>
    </row>
    <row r="82" spans="1:14" ht="15" customHeight="1" x14ac:dyDescent="0.2">
      <c r="A82" s="3"/>
      <c r="B82" s="3"/>
      <c r="C82" s="3"/>
      <c r="D82" s="407" t="s">
        <v>148</v>
      </c>
      <c r="E82" s="216"/>
      <c r="F82" s="216"/>
      <c r="G82" s="216"/>
      <c r="I82" s="117"/>
      <c r="J82" s="117"/>
      <c r="K82" s="3"/>
      <c r="L82" s="3"/>
      <c r="M82" s="3"/>
      <c r="N82" s="3"/>
    </row>
    <row r="83" spans="1:14" ht="12.75" customHeight="1" x14ac:dyDescent="0.2">
      <c r="A83" s="3"/>
      <c r="B83" s="3"/>
      <c r="C83" s="3"/>
      <c r="D83" s="17"/>
      <c r="E83" s="26"/>
      <c r="F83" s="69">
        <f>'Other data collection'!J7</f>
        <v>0</v>
      </c>
      <c r="G83" s="28"/>
      <c r="I83" s="117"/>
      <c r="J83" s="117"/>
      <c r="K83" s="125"/>
      <c r="L83" s="3"/>
      <c r="M83" s="3"/>
      <c r="N83" s="3"/>
    </row>
    <row r="84" spans="1:14" ht="12.75" customHeight="1" x14ac:dyDescent="0.2">
      <c r="A84" s="3"/>
      <c r="B84" s="3"/>
      <c r="C84" s="3"/>
      <c r="D84" s="17"/>
      <c r="E84" s="30"/>
      <c r="F84" s="21"/>
      <c r="G84" s="32"/>
      <c r="I84" s="117"/>
      <c r="J84" s="117"/>
      <c r="K84" s="125"/>
      <c r="L84" s="3"/>
      <c r="M84" s="3"/>
      <c r="N84" s="3"/>
    </row>
    <row r="85" spans="1:14" ht="15" customHeight="1" x14ac:dyDescent="0.2">
      <c r="A85" s="3"/>
      <c r="B85" s="407" t="s">
        <v>150</v>
      </c>
      <c r="C85" s="216"/>
      <c r="D85" s="216"/>
      <c r="E85" s="216"/>
      <c r="F85" s="216"/>
      <c r="G85" s="216"/>
      <c r="I85" s="117"/>
      <c r="J85" s="117"/>
      <c r="K85" s="3"/>
      <c r="L85" s="3"/>
      <c r="M85" s="3"/>
      <c r="N85" s="3"/>
    </row>
    <row r="86" spans="1:14" ht="12.75" customHeight="1" x14ac:dyDescent="0.25">
      <c r="A86" s="3"/>
      <c r="B86" s="3"/>
      <c r="C86" s="3"/>
      <c r="D86" s="125"/>
      <c r="E86" s="150"/>
      <c r="F86" s="151">
        <f>'Other data collection'!J8</f>
        <v>0</v>
      </c>
      <c r="G86" s="152"/>
      <c r="I86" s="117"/>
      <c r="J86" s="117"/>
      <c r="K86" s="125"/>
      <c r="L86" s="3"/>
      <c r="M86" s="3"/>
      <c r="N86" s="3"/>
    </row>
    <row r="87" spans="1:14" ht="12.75" customHeight="1" x14ac:dyDescent="0.2">
      <c r="A87" s="3"/>
      <c r="B87" s="3"/>
      <c r="C87" s="3"/>
      <c r="D87" s="125"/>
      <c r="E87" s="153"/>
      <c r="F87" s="154"/>
      <c r="G87" s="155"/>
      <c r="I87" s="117"/>
      <c r="J87" s="117"/>
      <c r="K87" s="125"/>
      <c r="L87" s="3"/>
      <c r="M87" s="3"/>
      <c r="N87" s="3"/>
    </row>
    <row r="88" spans="1:14" ht="15" customHeight="1" x14ac:dyDescent="0.2">
      <c r="A88" s="3"/>
      <c r="B88" s="3"/>
      <c r="C88" s="407" t="s">
        <v>152</v>
      </c>
      <c r="D88" s="216"/>
      <c r="E88" s="216"/>
      <c r="F88" s="216"/>
      <c r="G88" s="216"/>
      <c r="I88" s="117"/>
      <c r="J88" s="117"/>
      <c r="K88" s="3"/>
      <c r="L88" s="3"/>
      <c r="M88" s="3"/>
      <c r="N88" s="3"/>
    </row>
    <row r="89" spans="1:14" ht="15" customHeight="1" x14ac:dyDescent="0.25">
      <c r="A89" s="3"/>
      <c r="B89" s="3"/>
      <c r="C89" s="3"/>
      <c r="D89" s="125"/>
      <c r="E89" s="150"/>
      <c r="F89" s="151">
        <f>'Other data collection'!J9</f>
        <v>0</v>
      </c>
      <c r="G89" s="152"/>
      <c r="I89" s="117"/>
      <c r="J89" s="117"/>
      <c r="K89" s="125"/>
      <c r="L89" s="3"/>
      <c r="M89" s="3"/>
      <c r="N89" s="3"/>
    </row>
    <row r="90" spans="1:14" ht="12.75" customHeight="1" x14ac:dyDescent="0.2">
      <c r="A90" s="3"/>
      <c r="B90" s="3"/>
      <c r="C90" s="3"/>
      <c r="D90" s="125"/>
      <c r="E90" s="153"/>
      <c r="F90" s="154"/>
      <c r="G90" s="155"/>
      <c r="I90" s="117"/>
      <c r="J90" s="117"/>
      <c r="K90" s="125"/>
      <c r="L90" s="3"/>
      <c r="M90" s="3"/>
      <c r="N90" s="3"/>
    </row>
    <row r="91" spans="1:14" ht="15" customHeight="1" x14ac:dyDescent="0.2">
      <c r="I91" s="117"/>
      <c r="J91" s="117"/>
      <c r="K91" s="3"/>
      <c r="L91" s="3"/>
      <c r="M91" s="3"/>
      <c r="N91" s="3"/>
    </row>
    <row r="92" spans="1:14" ht="15" customHeight="1" x14ac:dyDescent="0.2">
      <c r="I92" s="117"/>
      <c r="J92" s="117"/>
      <c r="K92" s="125"/>
      <c r="L92" s="3"/>
      <c r="M92" s="3"/>
      <c r="N92" s="3"/>
    </row>
    <row r="93" spans="1:14" ht="12.75" customHeight="1" x14ac:dyDescent="0.2">
      <c r="I93" s="117"/>
      <c r="J93" s="117"/>
      <c r="K93" s="125"/>
      <c r="L93" s="3"/>
      <c r="M93" s="3"/>
      <c r="N93" s="3"/>
    </row>
    <row r="94" spans="1:14" ht="15" customHeight="1" x14ac:dyDescent="0.2">
      <c r="I94" s="117"/>
      <c r="J94" s="117"/>
      <c r="K94" s="117"/>
    </row>
    <row r="95" spans="1:14" ht="15" customHeight="1" x14ac:dyDescent="0.2">
      <c r="I95" s="117"/>
      <c r="J95" s="117"/>
      <c r="K95" s="117"/>
    </row>
    <row r="96" spans="1:14" ht="15" customHeight="1" x14ac:dyDescent="0.2">
      <c r="I96" s="117"/>
      <c r="J96" s="117"/>
      <c r="K96" s="117"/>
    </row>
    <row r="97" spans="9:11" ht="15" customHeight="1" x14ac:dyDescent="0.2">
      <c r="I97" s="117"/>
      <c r="J97" s="117"/>
      <c r="K97" s="117"/>
    </row>
    <row r="98" spans="9:11" ht="15" customHeight="1" x14ac:dyDescent="0.2">
      <c r="I98" s="117"/>
      <c r="J98" s="117"/>
      <c r="K98" s="117"/>
    </row>
    <row r="99" spans="9:11" ht="15" customHeight="1" x14ac:dyDescent="0.2">
      <c r="I99" s="117"/>
      <c r="J99" s="117"/>
      <c r="K99" s="117"/>
    </row>
    <row r="100" spans="9:11" ht="15" customHeight="1" x14ac:dyDescent="0.2">
      <c r="I100" s="117"/>
      <c r="J100" s="117"/>
      <c r="K100" s="117"/>
    </row>
  </sheetData>
  <sheetProtection algorithmName="SHA-512" hashValue="iYe6t+eJrrofgtDAtrjOCicpOCUPeo7K2gxK1LIYn8mUquIc0PK1xa6mdw4+IMYAm15++IVASlYOU1xp1PBP/Q==" saltValue="tp5+/adaL6dSSn7fYcHhVw==" spinCount="100000" sheet="1" objects="1" scenarios="1"/>
  <mergeCells count="31">
    <mergeCell ref="D2:F2"/>
    <mergeCell ref="E5:G5"/>
    <mergeCell ref="E6:G6"/>
    <mergeCell ref="B7:D7"/>
    <mergeCell ref="B9:D9"/>
    <mergeCell ref="E12:G12"/>
    <mergeCell ref="A13:D13"/>
    <mergeCell ref="A15:D15"/>
    <mergeCell ref="E18:G18"/>
    <mergeCell ref="A19:D20"/>
    <mergeCell ref="B21:D21"/>
    <mergeCell ref="B24:G24"/>
    <mergeCell ref="E29:G29"/>
    <mergeCell ref="B30:D30"/>
    <mergeCell ref="B32:D32"/>
    <mergeCell ref="E35:G35"/>
    <mergeCell ref="B36:D36"/>
    <mergeCell ref="C38:D39"/>
    <mergeCell ref="C42:D43"/>
    <mergeCell ref="C46:D47"/>
    <mergeCell ref="C50:D51"/>
    <mergeCell ref="C54:D55"/>
    <mergeCell ref="B58:G59"/>
    <mergeCell ref="E63:G65"/>
    <mergeCell ref="E71:G71"/>
    <mergeCell ref="C88:G88"/>
    <mergeCell ref="A73:G73"/>
    <mergeCell ref="B76:G76"/>
    <mergeCell ref="C79:G79"/>
    <mergeCell ref="D82:G82"/>
    <mergeCell ref="B85:G85"/>
  </mergeCells>
  <hyperlinks>
    <hyperlink ref="N3" r:id="rId1" xr:uid="{00000000-0004-0000-0A00-000000000000}"/>
  </hyperlinks>
  <pageMargins left="0.7" right="0.7" top="0.75" bottom="0.75" header="0.3" footer="0.3"/>
  <pageSetup orientation="portrait"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L74"/>
  <sheetViews>
    <sheetView topLeftCell="A34" workbookViewId="0">
      <selection activeCell="K58" sqref="K58"/>
    </sheetView>
  </sheetViews>
  <sheetFormatPr defaultColWidth="17.28515625" defaultRowHeight="15" customHeight="1" x14ac:dyDescent="0.2"/>
  <cols>
    <col min="1" max="2" width="9.140625" customWidth="1"/>
    <col min="3" max="3" width="10.7109375" customWidth="1"/>
    <col min="4" max="4" width="14.7109375" customWidth="1"/>
    <col min="5" max="5" width="9.140625" customWidth="1"/>
    <col min="6" max="6" width="38.140625" customWidth="1"/>
    <col min="7" max="7" width="18.28515625" customWidth="1"/>
    <col min="8" max="8" width="3.85546875" customWidth="1"/>
    <col min="9" max="9" width="5.140625" customWidth="1"/>
    <col min="10" max="10" width="9.140625" customWidth="1"/>
  </cols>
  <sheetData>
    <row r="1" spans="1:12" ht="20.25" customHeight="1" x14ac:dyDescent="0.3">
      <c r="A1" s="3"/>
      <c r="B1" s="3"/>
      <c r="C1" s="1">
        <f>'PRIVATE SECTOR REINVESTMENT'!F1</f>
        <v>2021</v>
      </c>
      <c r="D1" s="5" t="s">
        <v>8</v>
      </c>
      <c r="E1" s="3"/>
      <c r="F1" s="3"/>
      <c r="G1" s="5" t="str">
        <f>'PRIVATE SECTOR REINVESTMENT'!B1</f>
        <v xml:space="preserve">San Augustine </v>
      </c>
      <c r="H1" s="8"/>
      <c r="I1" s="3"/>
      <c r="J1" s="39" t="s">
        <v>44</v>
      </c>
    </row>
    <row r="2" spans="1:12" ht="14.25" customHeight="1" x14ac:dyDescent="0.2">
      <c r="A2" s="3"/>
      <c r="B2" s="3"/>
      <c r="C2" s="9" t="s">
        <v>56</v>
      </c>
      <c r="D2" s="3"/>
      <c r="E2" s="3"/>
      <c r="F2" s="179"/>
      <c r="G2" s="8"/>
      <c r="H2" s="8"/>
      <c r="I2" s="3"/>
      <c r="J2" s="39" t="s">
        <v>57</v>
      </c>
    </row>
    <row r="3" spans="1:12" ht="14.25" customHeight="1" x14ac:dyDescent="0.2">
      <c r="A3" s="3"/>
      <c r="B3" s="3"/>
      <c r="C3" s="9"/>
      <c r="D3" s="3"/>
      <c r="E3" s="3"/>
      <c r="F3" s="125"/>
      <c r="G3" s="3"/>
      <c r="H3" s="3"/>
      <c r="I3" s="3"/>
      <c r="J3" s="169" t="s">
        <v>212</v>
      </c>
    </row>
    <row r="4" spans="1:12" ht="12.75" customHeight="1" x14ac:dyDescent="0.2">
      <c r="A4" s="3"/>
      <c r="B4" s="3"/>
      <c r="C4" s="186"/>
      <c r="D4" s="186"/>
      <c r="E4" s="186"/>
      <c r="F4" s="186"/>
      <c r="G4" s="187"/>
      <c r="H4" s="187"/>
      <c r="I4" s="186"/>
      <c r="J4" s="186"/>
      <c r="K4" s="188"/>
      <c r="L4" s="188"/>
    </row>
    <row r="5" spans="1:12" ht="12.75" customHeight="1" x14ac:dyDescent="0.2">
      <c r="A5" s="3"/>
      <c r="B5" s="3"/>
      <c r="C5" s="3"/>
      <c r="D5" s="3"/>
      <c r="E5" s="3"/>
      <c r="F5" s="8"/>
      <c r="G5" s="428" t="s">
        <v>271</v>
      </c>
      <c r="H5" s="429"/>
      <c r="I5" s="3"/>
      <c r="J5" s="3"/>
      <c r="K5" s="117"/>
      <c r="L5" s="117"/>
    </row>
    <row r="6" spans="1:12" ht="12.75" customHeight="1" x14ac:dyDescent="0.2">
      <c r="A6" s="3"/>
      <c r="B6" s="3"/>
      <c r="C6" s="432" t="s">
        <v>256</v>
      </c>
      <c r="D6" s="432"/>
      <c r="E6" s="432"/>
      <c r="F6" s="6"/>
      <c r="G6" s="430"/>
      <c r="H6" s="237"/>
      <c r="I6" s="3"/>
      <c r="J6" s="3"/>
    </row>
    <row r="7" spans="1:12" ht="14.25" customHeight="1" x14ac:dyDescent="0.2">
      <c r="A7" s="3"/>
      <c r="B7" s="17"/>
      <c r="C7" s="23" t="s">
        <v>63</v>
      </c>
      <c r="D7" s="25"/>
      <c r="E7" s="15"/>
      <c r="F7" s="24"/>
      <c r="G7" s="50">
        <f>SUM('Q1 RS:Q4 RS'!F7)</f>
        <v>24</v>
      </c>
      <c r="H7" s="28"/>
      <c r="I7" s="11"/>
      <c r="J7" s="3"/>
    </row>
    <row r="8" spans="1:12" ht="12.75" customHeight="1" x14ac:dyDescent="0.2">
      <c r="A8" s="3"/>
      <c r="B8" s="17"/>
      <c r="C8" s="30"/>
      <c r="D8" s="21"/>
      <c r="E8" s="21"/>
      <c r="F8" s="32"/>
      <c r="G8" s="30"/>
      <c r="H8" s="32"/>
      <c r="I8" s="11"/>
      <c r="J8" s="3"/>
    </row>
    <row r="9" spans="1:12" ht="15" customHeight="1" x14ac:dyDescent="0.2">
      <c r="A9" s="3"/>
      <c r="B9" s="17"/>
      <c r="C9" s="35"/>
      <c r="D9" s="36" t="s">
        <v>64</v>
      </c>
      <c r="E9" s="15"/>
      <c r="F9" s="24"/>
      <c r="G9" s="53">
        <f>SUM('Q1 RS:Q4 RS'!F9)</f>
        <v>196560</v>
      </c>
      <c r="H9" s="28"/>
      <c r="I9" s="11"/>
      <c r="J9" s="3"/>
    </row>
    <row r="10" spans="1:12" ht="12.75" customHeight="1" x14ac:dyDescent="0.2">
      <c r="A10" s="3"/>
      <c r="B10" s="17"/>
      <c r="C10" s="30"/>
      <c r="D10" s="21"/>
      <c r="E10" s="21"/>
      <c r="F10" s="32"/>
      <c r="G10" s="30"/>
      <c r="H10" s="32"/>
      <c r="I10" s="11"/>
      <c r="J10" s="3"/>
    </row>
    <row r="11" spans="1:12" ht="12.75" customHeight="1" x14ac:dyDescent="0.2">
      <c r="A11" s="3"/>
      <c r="B11" s="3"/>
      <c r="C11" s="15"/>
      <c r="D11" s="15"/>
      <c r="E11" s="15"/>
      <c r="F11" s="15"/>
      <c r="G11" s="15"/>
      <c r="H11" s="15"/>
      <c r="I11" s="3"/>
      <c r="J11" s="3"/>
    </row>
    <row r="12" spans="1:12" ht="12.75" customHeight="1" x14ac:dyDescent="0.2">
      <c r="A12" s="3"/>
      <c r="B12" s="3"/>
      <c r="C12" s="21"/>
      <c r="D12" s="21"/>
      <c r="E12" s="21"/>
      <c r="F12" s="21"/>
      <c r="G12" s="430"/>
      <c r="H12" s="216"/>
      <c r="I12" s="3"/>
      <c r="J12" s="3"/>
    </row>
    <row r="13" spans="1:12" ht="14.25" customHeight="1" x14ac:dyDescent="0.2">
      <c r="A13" s="3"/>
      <c r="B13" s="17"/>
      <c r="C13" s="23" t="s">
        <v>261</v>
      </c>
      <c r="D13" s="25"/>
      <c r="E13" s="15"/>
      <c r="F13" s="24"/>
      <c r="G13" s="50">
        <f>SUM('Q1 RS:Q4 RS'!F13)</f>
        <v>0</v>
      </c>
      <c r="H13" s="52"/>
      <c r="I13" s="11"/>
      <c r="J13" s="3"/>
    </row>
    <row r="14" spans="1:12" ht="12.75" customHeight="1" x14ac:dyDescent="0.2">
      <c r="A14" s="3"/>
      <c r="B14" s="17"/>
      <c r="C14" s="30"/>
      <c r="D14" s="21"/>
      <c r="E14" s="21"/>
      <c r="F14" s="32"/>
      <c r="G14" s="30"/>
      <c r="H14" s="32"/>
      <c r="I14" s="11"/>
      <c r="J14" s="3"/>
    </row>
    <row r="15" spans="1:12" ht="15" customHeight="1" x14ac:dyDescent="0.2">
      <c r="A15" s="3"/>
      <c r="B15" s="17"/>
      <c r="C15" s="35"/>
      <c r="D15" s="36" t="s">
        <v>67</v>
      </c>
      <c r="E15" s="15"/>
      <c r="F15" s="24"/>
      <c r="G15" s="53">
        <f>SUM('Q1 RS:Q4 RS'!F15)</f>
        <v>0</v>
      </c>
      <c r="H15" s="28"/>
      <c r="I15" s="11"/>
      <c r="J15" s="3"/>
    </row>
    <row r="16" spans="1:12" ht="12.75" customHeight="1" x14ac:dyDescent="0.2">
      <c r="A16" s="3"/>
      <c r="B16" s="17"/>
      <c r="C16" s="30"/>
      <c r="D16" s="21"/>
      <c r="E16" s="21"/>
      <c r="F16" s="32"/>
      <c r="G16" s="30"/>
      <c r="H16" s="32"/>
      <c r="I16" s="11"/>
      <c r="J16" s="3"/>
    </row>
    <row r="17" spans="1:10" ht="12.75" customHeight="1" x14ac:dyDescent="0.2">
      <c r="A17" s="3"/>
      <c r="B17" s="3"/>
      <c r="C17" s="16"/>
      <c r="D17" s="16"/>
      <c r="E17" s="16"/>
      <c r="F17" s="16"/>
      <c r="G17" s="16"/>
      <c r="H17" s="16"/>
      <c r="I17" s="3"/>
      <c r="J17" s="3"/>
    </row>
    <row r="18" spans="1:10" ht="12.75" customHeight="1" x14ac:dyDescent="0.2">
      <c r="A18" s="3"/>
      <c r="B18" s="3"/>
      <c r="C18" s="21"/>
      <c r="D18" s="21"/>
      <c r="E18" s="21"/>
      <c r="F18" s="21"/>
      <c r="G18" s="430"/>
      <c r="H18" s="216"/>
      <c r="I18" s="3"/>
      <c r="J18" s="3"/>
    </row>
    <row r="19" spans="1:10" ht="14.25" customHeight="1" x14ac:dyDescent="0.2">
      <c r="A19" s="3"/>
      <c r="B19" s="17"/>
      <c r="C19" s="23" t="s">
        <v>262</v>
      </c>
      <c r="D19" s="25"/>
      <c r="E19" s="15"/>
      <c r="F19" s="24"/>
      <c r="G19" s="50">
        <f>SUM('Q1 RS:Q4 RS'!F19)</f>
        <v>3</v>
      </c>
      <c r="H19" s="28"/>
      <c r="I19" s="11"/>
      <c r="J19" s="3"/>
    </row>
    <row r="20" spans="1:10" ht="12.75" customHeight="1" x14ac:dyDescent="0.2">
      <c r="A20" s="3"/>
      <c r="B20" s="17"/>
      <c r="C20" s="30"/>
      <c r="D20" s="21"/>
      <c r="E20" s="21"/>
      <c r="F20" s="32"/>
      <c r="G20" s="30"/>
      <c r="H20" s="32"/>
      <c r="I20" s="11"/>
      <c r="J20" s="3"/>
    </row>
    <row r="21" spans="1:10" ht="15" customHeight="1" x14ac:dyDescent="0.2">
      <c r="A21" s="3"/>
      <c r="B21" s="17"/>
      <c r="C21" s="35"/>
      <c r="D21" s="36" t="s">
        <v>71</v>
      </c>
      <c r="E21" s="15"/>
      <c r="F21" s="24"/>
      <c r="G21" s="53">
        <f>SUM('Q1 RS:Q4 RS'!F21)</f>
        <v>130000</v>
      </c>
      <c r="H21" s="28"/>
      <c r="I21" s="11"/>
      <c r="J21" s="3"/>
    </row>
    <row r="22" spans="1:10" ht="12.75" customHeight="1" x14ac:dyDescent="0.2">
      <c r="A22" s="3"/>
      <c r="B22" s="17"/>
      <c r="C22" s="30"/>
      <c r="D22" s="21"/>
      <c r="E22" s="21"/>
      <c r="F22" s="32"/>
      <c r="G22" s="30"/>
      <c r="H22" s="32"/>
      <c r="I22" s="11"/>
      <c r="J22" s="3"/>
    </row>
    <row r="23" spans="1:10" ht="12.75" customHeight="1" x14ac:dyDescent="0.2">
      <c r="A23" s="3"/>
      <c r="B23" s="3"/>
      <c r="C23" s="15"/>
      <c r="D23" s="15"/>
      <c r="E23" s="15"/>
      <c r="F23" s="15"/>
      <c r="G23" s="15"/>
      <c r="H23" s="15"/>
      <c r="I23" s="3"/>
      <c r="J23" s="3"/>
    </row>
    <row r="24" spans="1:10" ht="12.75" customHeight="1" x14ac:dyDescent="0.2">
      <c r="A24" s="3"/>
      <c r="B24" s="3"/>
      <c r="C24" s="3"/>
      <c r="D24" s="431" t="s">
        <v>72</v>
      </c>
      <c r="E24" s="216"/>
      <c r="F24" s="216"/>
      <c r="G24" s="3"/>
      <c r="H24" s="3"/>
      <c r="I24" s="3"/>
      <c r="J24" s="3"/>
    </row>
    <row r="25" spans="1:10" ht="12.75" customHeight="1" x14ac:dyDescent="0.2">
      <c r="A25" s="3"/>
      <c r="B25" s="3"/>
      <c r="C25" s="3"/>
      <c r="D25" s="3"/>
      <c r="E25" s="3"/>
      <c r="F25" s="3"/>
      <c r="G25" s="56"/>
      <c r="H25" s="21"/>
      <c r="I25" s="3"/>
      <c r="J25" s="3"/>
    </row>
    <row r="26" spans="1:10" ht="12.75" customHeight="1" x14ac:dyDescent="0.2">
      <c r="A26" s="3"/>
      <c r="B26" s="3"/>
      <c r="C26" s="3"/>
      <c r="D26" s="3"/>
      <c r="E26" s="3"/>
      <c r="F26" s="46"/>
      <c r="G26" s="58">
        <f>SUM(((G9+G15)+G21))</f>
        <v>326560</v>
      </c>
      <c r="H26" s="28"/>
      <c r="I26" s="11"/>
      <c r="J26" s="3"/>
    </row>
    <row r="27" spans="1:10" ht="12.75" customHeight="1" x14ac:dyDescent="0.2">
      <c r="A27" s="3"/>
      <c r="B27" s="3"/>
      <c r="C27" s="3"/>
      <c r="D27" s="3"/>
      <c r="E27" s="3"/>
      <c r="F27" s="46"/>
      <c r="G27" s="30"/>
      <c r="H27" s="32"/>
      <c r="I27" s="11"/>
      <c r="J27" s="3"/>
    </row>
    <row r="28" spans="1:10" ht="12.75" customHeight="1" x14ac:dyDescent="0.2">
      <c r="A28" s="3"/>
      <c r="B28" s="3"/>
      <c r="C28" s="3"/>
      <c r="D28" s="3"/>
      <c r="E28" s="3"/>
      <c r="F28" s="3"/>
      <c r="G28" s="60"/>
      <c r="H28" s="15"/>
      <c r="I28" s="3"/>
      <c r="J28" s="3"/>
    </row>
    <row r="29" spans="1:10" ht="12.75" customHeight="1" x14ac:dyDescent="0.2">
      <c r="A29" s="3"/>
      <c r="B29" s="3"/>
      <c r="C29" s="3"/>
      <c r="D29" s="3"/>
      <c r="E29" s="3"/>
      <c r="F29" s="3"/>
      <c r="G29" s="3"/>
      <c r="H29" s="3"/>
      <c r="I29" s="3"/>
      <c r="J29" s="3"/>
    </row>
    <row r="30" spans="1:10" ht="15.75" customHeight="1" x14ac:dyDescent="0.25">
      <c r="A30" s="3"/>
      <c r="B30" s="3"/>
      <c r="C30" s="21"/>
      <c r="D30" s="427" t="s">
        <v>257</v>
      </c>
      <c r="E30" s="216"/>
      <c r="F30" s="216"/>
      <c r="G30" s="44"/>
      <c r="H30" s="63"/>
      <c r="I30" s="3"/>
      <c r="J30" s="3"/>
    </row>
    <row r="31" spans="1:10" ht="14.25" customHeight="1" x14ac:dyDescent="0.2">
      <c r="A31" s="3"/>
      <c r="B31" s="17"/>
      <c r="C31" s="23" t="s">
        <v>73</v>
      </c>
      <c r="D31" s="25"/>
      <c r="E31" s="15"/>
      <c r="F31" s="24"/>
      <c r="G31" s="50">
        <f>SUM('Q1 RS:Q4 RS'!F30)</f>
        <v>0</v>
      </c>
      <c r="H31" s="28"/>
      <c r="I31" s="11"/>
      <c r="J31" s="3"/>
    </row>
    <row r="32" spans="1:10" ht="12.75" customHeight="1" x14ac:dyDescent="0.2">
      <c r="A32" s="3"/>
      <c r="B32" s="17"/>
      <c r="C32" s="30"/>
      <c r="D32" s="21"/>
      <c r="E32" s="21"/>
      <c r="F32" s="32"/>
      <c r="G32" s="30"/>
      <c r="H32" s="32"/>
      <c r="I32" s="11"/>
      <c r="J32" s="3"/>
    </row>
    <row r="33" spans="1:10" ht="15" customHeight="1" x14ac:dyDescent="0.2">
      <c r="A33" s="3"/>
      <c r="B33" s="17"/>
      <c r="C33" s="35"/>
      <c r="D33" s="36" t="s">
        <v>74</v>
      </c>
      <c r="E33" s="15"/>
      <c r="F33" s="24"/>
      <c r="G33" s="53">
        <f>SUM('Q1 RS:Q4 RS'!F32)</f>
        <v>0</v>
      </c>
      <c r="H33" s="28"/>
      <c r="I33" s="11"/>
      <c r="J33" s="3"/>
    </row>
    <row r="34" spans="1:10" ht="12.75" customHeight="1" x14ac:dyDescent="0.2">
      <c r="A34" s="3"/>
      <c r="B34" s="17"/>
      <c r="C34" s="30"/>
      <c r="D34" s="21"/>
      <c r="E34" s="21"/>
      <c r="F34" s="32"/>
      <c r="G34" s="30"/>
      <c r="H34" s="32"/>
      <c r="I34" s="11"/>
      <c r="J34" s="3"/>
    </row>
    <row r="35" spans="1:10" ht="12.75" customHeight="1" x14ac:dyDescent="0.2">
      <c r="A35" s="3"/>
      <c r="B35" s="3"/>
      <c r="C35" s="16"/>
      <c r="D35" s="16"/>
      <c r="E35" s="16"/>
      <c r="F35" s="16"/>
      <c r="G35" s="16"/>
      <c r="H35" s="16"/>
      <c r="I35" s="3"/>
      <c r="J35" s="3"/>
    </row>
    <row r="36" spans="1:10" ht="15.75" customHeight="1" x14ac:dyDescent="0.25">
      <c r="A36" s="3"/>
      <c r="B36" s="3"/>
      <c r="C36" s="21"/>
      <c r="D36" s="21"/>
      <c r="E36" s="21"/>
      <c r="F36" s="62" t="s">
        <v>75</v>
      </c>
      <c r="G36" s="44"/>
      <c r="H36" s="43"/>
      <c r="I36" s="3"/>
      <c r="J36" s="3"/>
    </row>
    <row r="37" spans="1:10" ht="14.25" customHeight="1" x14ac:dyDescent="0.2">
      <c r="A37" s="3"/>
      <c r="B37" s="17"/>
      <c r="C37" s="23" t="s">
        <v>76</v>
      </c>
      <c r="D37" s="15"/>
      <c r="E37" s="15"/>
      <c r="F37" s="24"/>
      <c r="G37" s="50">
        <f>SUM('Q1 RS:Q4 RS'!F36)</f>
        <v>0</v>
      </c>
      <c r="H37" s="28"/>
      <c r="I37" s="11"/>
      <c r="J37" s="3"/>
    </row>
    <row r="38" spans="1:10" ht="12.75" customHeight="1" x14ac:dyDescent="0.2">
      <c r="A38" s="3"/>
      <c r="B38" s="17"/>
      <c r="C38" s="30"/>
      <c r="D38" s="21"/>
      <c r="E38" s="21"/>
      <c r="F38" s="32"/>
      <c r="G38" s="70"/>
      <c r="H38" s="71"/>
      <c r="I38" s="11"/>
      <c r="J38" s="3"/>
    </row>
    <row r="39" spans="1:10" ht="14.25" customHeight="1" x14ac:dyDescent="0.2">
      <c r="A39" s="3"/>
      <c r="B39" s="17"/>
      <c r="C39" s="23" t="s">
        <v>77</v>
      </c>
      <c r="D39" s="15" t="s">
        <v>78</v>
      </c>
      <c r="E39" s="15"/>
      <c r="F39" s="209"/>
      <c r="G39" s="82">
        <f>SUM('Q1 RS:Q4 RS'!F38)</f>
        <v>0</v>
      </c>
      <c r="H39" s="28"/>
      <c r="I39" s="11"/>
      <c r="J39" s="3"/>
    </row>
    <row r="40" spans="1:10" ht="12.75" customHeight="1" x14ac:dyDescent="0.2">
      <c r="A40" s="3"/>
      <c r="B40" s="17"/>
      <c r="C40" s="30"/>
      <c r="D40" s="21"/>
      <c r="E40" s="21"/>
      <c r="F40" s="210"/>
      <c r="G40" s="75"/>
      <c r="H40" s="71"/>
      <c r="I40" s="11"/>
      <c r="J40" s="3"/>
    </row>
    <row r="41" spans="1:10" ht="14.25" customHeight="1" x14ac:dyDescent="0.2">
      <c r="A41" s="3"/>
      <c r="B41" s="17"/>
      <c r="C41" s="23"/>
      <c r="D41" s="15"/>
      <c r="E41" s="15"/>
      <c r="F41" s="211"/>
      <c r="G41" s="200"/>
      <c r="H41" s="28"/>
      <c r="I41" s="11"/>
      <c r="J41" s="3"/>
    </row>
    <row r="42" spans="1:10" ht="12.75" customHeight="1" x14ac:dyDescent="0.2">
      <c r="A42" s="3"/>
      <c r="B42" s="17"/>
      <c r="C42" s="30"/>
      <c r="D42" s="21"/>
      <c r="E42" s="21"/>
      <c r="F42" s="210"/>
      <c r="G42" s="206"/>
      <c r="H42" s="168"/>
      <c r="I42" s="11"/>
      <c r="J42" s="3"/>
    </row>
    <row r="43" spans="1:10" ht="14.25" customHeight="1" x14ac:dyDescent="0.2">
      <c r="A43" s="3"/>
      <c r="B43" s="17"/>
      <c r="C43" s="23" t="s">
        <v>79</v>
      </c>
      <c r="D43" s="15" t="s">
        <v>80</v>
      </c>
      <c r="E43" s="15"/>
      <c r="F43" s="211"/>
      <c r="G43" s="207">
        <f>SUM('Q1 RS:Q4 RS'!F42)</f>
        <v>0</v>
      </c>
      <c r="H43" s="157"/>
      <c r="I43" s="125"/>
      <c r="J43" s="3"/>
    </row>
    <row r="44" spans="1:10" ht="12.75" customHeight="1" x14ac:dyDescent="0.2">
      <c r="A44" s="3"/>
      <c r="B44" s="17"/>
      <c r="C44" s="30"/>
      <c r="D44" s="21"/>
      <c r="E44" s="21"/>
      <c r="F44" s="212"/>
      <c r="G44" s="208"/>
      <c r="H44" s="155"/>
      <c r="I44" s="125"/>
      <c r="J44" s="3"/>
    </row>
    <row r="45" spans="1:10" ht="14.25" customHeight="1" x14ac:dyDescent="0.2">
      <c r="A45" s="3"/>
      <c r="B45" s="17"/>
      <c r="C45" s="23"/>
      <c r="D45" s="15"/>
      <c r="E45" s="15"/>
      <c r="F45" s="209"/>
      <c r="G45" s="179"/>
      <c r="H45" s="101"/>
      <c r="I45" s="11"/>
      <c r="J45" s="3"/>
    </row>
    <row r="46" spans="1:10" ht="12.75" customHeight="1" x14ac:dyDescent="0.2">
      <c r="A46" s="3"/>
      <c r="B46" s="17"/>
      <c r="C46" s="30"/>
      <c r="D46" s="21"/>
      <c r="E46" s="21"/>
      <c r="F46" s="210"/>
      <c r="G46" s="75"/>
      <c r="H46" s="32"/>
      <c r="I46" s="11"/>
      <c r="J46" s="3"/>
    </row>
    <row r="47" spans="1:10" ht="14.25" customHeight="1" x14ac:dyDescent="0.2">
      <c r="A47" s="3"/>
      <c r="B47" s="17"/>
      <c r="C47" s="23" t="s">
        <v>81</v>
      </c>
      <c r="D47" s="15" t="s">
        <v>82</v>
      </c>
      <c r="E47" s="15"/>
      <c r="F47" s="211"/>
      <c r="G47" s="82">
        <f>SUM('Q1 RS:Q4 RS'!F46)</f>
        <v>0</v>
      </c>
      <c r="H47" s="28"/>
      <c r="I47" s="11"/>
      <c r="J47" s="3"/>
    </row>
    <row r="48" spans="1:10" ht="12.75" customHeight="1" x14ac:dyDescent="0.2">
      <c r="A48" s="3"/>
      <c r="B48" s="17"/>
      <c r="C48" s="30"/>
      <c r="D48" s="21"/>
      <c r="E48" s="21"/>
      <c r="F48" s="212"/>
      <c r="G48" s="75"/>
      <c r="H48" s="32"/>
      <c r="I48" s="11"/>
      <c r="J48" s="3"/>
    </row>
    <row r="49" spans="1:10" ht="14.25" customHeight="1" x14ac:dyDescent="0.2">
      <c r="A49" s="3"/>
      <c r="B49" s="17"/>
      <c r="C49" s="23"/>
      <c r="D49" s="15"/>
      <c r="E49" s="15"/>
      <c r="F49" s="209"/>
      <c r="G49" s="200"/>
      <c r="H49" s="28"/>
      <c r="I49" s="11"/>
      <c r="J49" s="3"/>
    </row>
    <row r="50" spans="1:10" ht="14.25" customHeight="1" x14ac:dyDescent="0.2">
      <c r="A50" s="3"/>
      <c r="B50" s="17"/>
      <c r="C50" s="88"/>
      <c r="D50" s="21"/>
      <c r="E50" s="21"/>
      <c r="F50" s="210"/>
      <c r="G50" s="75"/>
      <c r="H50" s="32"/>
      <c r="I50" s="11"/>
      <c r="J50" s="3"/>
    </row>
    <row r="51" spans="1:10" ht="14.25" customHeight="1" x14ac:dyDescent="0.2">
      <c r="A51" s="3"/>
      <c r="B51" s="17"/>
      <c r="C51" s="23" t="s">
        <v>83</v>
      </c>
      <c r="D51" s="15" t="s">
        <v>84</v>
      </c>
      <c r="E51" s="15"/>
      <c r="F51" s="211"/>
      <c r="G51" s="82">
        <f>SUM('Q1 RS:Q4 RS'!F50)</f>
        <v>0</v>
      </c>
      <c r="H51" s="28"/>
      <c r="I51" s="11"/>
      <c r="J51" s="3"/>
    </row>
    <row r="52" spans="1:10" ht="14.25" customHeight="1" x14ac:dyDescent="0.2">
      <c r="A52" s="3"/>
      <c r="B52" s="17"/>
      <c r="C52" s="88"/>
      <c r="D52" s="21"/>
      <c r="E52" s="21"/>
      <c r="F52" s="212"/>
      <c r="G52" s="75"/>
      <c r="H52" s="32"/>
      <c r="I52" s="11"/>
      <c r="J52" s="3"/>
    </row>
    <row r="53" spans="1:10" ht="14.25" customHeight="1" x14ac:dyDescent="0.2">
      <c r="A53" s="3"/>
      <c r="B53" s="17"/>
      <c r="C53" s="23"/>
      <c r="D53" s="15"/>
      <c r="E53" s="15"/>
      <c r="F53" s="209"/>
      <c r="G53" s="200"/>
      <c r="H53" s="28"/>
      <c r="I53" s="11"/>
      <c r="J53" s="3"/>
    </row>
    <row r="54" spans="1:10" ht="12.75" customHeight="1" x14ac:dyDescent="0.2">
      <c r="A54" s="3"/>
      <c r="B54" s="17"/>
      <c r="C54" s="30"/>
      <c r="D54" s="21"/>
      <c r="E54" s="21"/>
      <c r="F54" s="210"/>
      <c r="G54" s="95"/>
      <c r="H54" s="90"/>
      <c r="I54" s="11"/>
      <c r="J54" s="3"/>
    </row>
    <row r="55" spans="1:10" ht="14.25" customHeight="1" x14ac:dyDescent="0.2">
      <c r="A55" s="3"/>
      <c r="B55" s="17"/>
      <c r="C55" s="23" t="s">
        <v>87</v>
      </c>
      <c r="D55" s="15" t="s">
        <v>88</v>
      </c>
      <c r="E55" s="15"/>
      <c r="F55" s="209"/>
      <c r="G55" s="82">
        <f>SUM('Q1 RS:Q4 RS'!F54)</f>
        <v>0</v>
      </c>
      <c r="H55" s="28"/>
      <c r="I55" s="11"/>
      <c r="J55" s="3"/>
    </row>
    <row r="56" spans="1:10" ht="12.75" customHeight="1" x14ac:dyDescent="0.2">
      <c r="A56" s="3"/>
      <c r="B56" s="17"/>
      <c r="C56" s="30"/>
      <c r="D56" s="21"/>
      <c r="E56" s="21"/>
      <c r="F56" s="210"/>
      <c r="G56" s="95"/>
      <c r="H56" s="32"/>
      <c r="I56" s="11"/>
      <c r="J56" s="3"/>
    </row>
    <row r="57" spans="1:10" ht="12.75" customHeight="1" x14ac:dyDescent="0.2">
      <c r="A57" s="3"/>
      <c r="B57" s="3"/>
      <c r="C57" s="15"/>
      <c r="D57" s="15"/>
      <c r="E57" s="15"/>
      <c r="F57" s="15"/>
      <c r="G57" s="91"/>
      <c r="H57" s="15"/>
      <c r="I57" s="3"/>
      <c r="J57" s="3"/>
    </row>
    <row r="58" spans="1:10" ht="12.75" customHeight="1" x14ac:dyDescent="0.2">
      <c r="A58" s="3"/>
      <c r="B58" s="3"/>
      <c r="C58" s="3"/>
      <c r="D58" s="3"/>
      <c r="E58" s="426" t="s">
        <v>149</v>
      </c>
      <c r="F58" s="216"/>
      <c r="G58" s="3"/>
      <c r="H58" s="3"/>
      <c r="I58" s="3"/>
      <c r="J58" s="3"/>
    </row>
    <row r="59" spans="1:10" ht="12.75" customHeight="1" x14ac:dyDescent="0.2">
      <c r="A59" s="3"/>
      <c r="B59" s="3"/>
      <c r="C59" s="3"/>
      <c r="D59" s="3"/>
      <c r="E59" s="3"/>
      <c r="F59" s="8"/>
      <c r="G59" s="204">
        <f>SUM(((((G39+G43)+G47)+G51)+G55))</f>
        <v>0</v>
      </c>
      <c r="H59" s="205"/>
      <c r="I59" s="125"/>
      <c r="J59" s="3"/>
    </row>
    <row r="60" spans="1:10" ht="12.75" customHeight="1" x14ac:dyDescent="0.2">
      <c r="A60" s="3"/>
      <c r="B60" s="3"/>
      <c r="C60" s="3"/>
      <c r="D60" s="3"/>
      <c r="E60" s="3"/>
      <c r="F60" s="158" t="s">
        <v>272</v>
      </c>
      <c r="G60" s="179"/>
      <c r="H60" s="179"/>
      <c r="I60" s="3"/>
      <c r="J60" s="3"/>
    </row>
    <row r="61" spans="1:10" ht="12.75" customHeight="1" x14ac:dyDescent="0.2">
      <c r="A61" s="3"/>
      <c r="B61" s="3"/>
      <c r="C61" s="3"/>
      <c r="D61" s="3"/>
      <c r="E61" s="3"/>
      <c r="F61" s="8"/>
      <c r="G61" s="204">
        <f>SUM(((G26+G33)+G59))</f>
        <v>326560</v>
      </c>
      <c r="H61" s="205"/>
      <c r="I61" s="125"/>
      <c r="J61" s="3"/>
    </row>
    <row r="62" spans="1:10" ht="12.75" customHeight="1" x14ac:dyDescent="0.2">
      <c r="A62" s="3"/>
      <c r="B62" s="3"/>
      <c r="C62" s="3"/>
      <c r="D62" s="3"/>
      <c r="E62" s="3"/>
      <c r="F62" s="3"/>
      <c r="G62" s="203"/>
      <c r="H62" s="8"/>
      <c r="I62" s="3"/>
      <c r="J62" s="3"/>
    </row>
    <row r="63" spans="1:10" ht="15" customHeight="1" x14ac:dyDescent="0.2">
      <c r="A63" s="3"/>
      <c r="B63" s="3"/>
      <c r="C63" s="407" t="s">
        <v>160</v>
      </c>
      <c r="D63" s="216"/>
      <c r="E63" s="216"/>
      <c r="F63" s="216"/>
      <c r="G63" s="44"/>
      <c r="H63" s="10"/>
      <c r="I63" s="3"/>
      <c r="J63" s="3"/>
    </row>
    <row r="64" spans="1:10" ht="12.75" customHeight="1" x14ac:dyDescent="0.2">
      <c r="A64" s="3"/>
      <c r="B64" s="3"/>
      <c r="C64" s="3"/>
      <c r="D64" s="3"/>
      <c r="E64" s="3"/>
      <c r="F64" s="17"/>
      <c r="G64" s="50">
        <f>SUM('Q1 RS:Q4 RS'!F74)</f>
        <v>2</v>
      </c>
      <c r="H64" s="28"/>
      <c r="I64" s="11"/>
      <c r="J64" s="3"/>
    </row>
    <row r="65" spans="1:10" ht="15" customHeight="1" x14ac:dyDescent="0.2">
      <c r="A65" s="3"/>
      <c r="B65" s="3"/>
      <c r="C65" s="3"/>
      <c r="D65" s="407" t="s">
        <v>172</v>
      </c>
      <c r="E65" s="216"/>
      <c r="F65" s="216"/>
      <c r="G65" s="49"/>
      <c r="H65" s="49"/>
      <c r="I65" s="3"/>
      <c r="J65" s="3"/>
    </row>
    <row r="66" spans="1:10" ht="12.75" customHeight="1" x14ac:dyDescent="0.2">
      <c r="A66" s="3"/>
      <c r="B66" s="3"/>
      <c r="C66" s="3"/>
      <c r="D66" s="3"/>
      <c r="E66" s="3"/>
      <c r="F66" s="17"/>
      <c r="G66" s="50">
        <f>SUM('Q1 RS:Q4 RS'!F77)</f>
        <v>2</v>
      </c>
      <c r="H66" s="28"/>
      <c r="I66" s="11"/>
      <c r="J66" s="3"/>
    </row>
    <row r="67" spans="1:10" ht="15" customHeight="1" x14ac:dyDescent="0.2">
      <c r="A67" s="3"/>
      <c r="B67" s="3"/>
      <c r="C67" s="3"/>
      <c r="D67" s="3"/>
      <c r="E67" s="407" t="s">
        <v>260</v>
      </c>
      <c r="F67" s="216"/>
      <c r="G67" s="22"/>
      <c r="H67" s="49"/>
      <c r="I67" s="3"/>
      <c r="J67" s="3"/>
    </row>
    <row r="68" spans="1:10" ht="12.75" customHeight="1" x14ac:dyDescent="0.2">
      <c r="A68" s="3"/>
      <c r="B68" s="3"/>
      <c r="C68" s="3"/>
      <c r="D68" s="3"/>
      <c r="E68" s="3"/>
      <c r="F68" s="17"/>
      <c r="G68" s="50">
        <f>SUM('Q1 RS:Q4 RS'!F80)</f>
        <v>10</v>
      </c>
      <c r="H68" s="28"/>
      <c r="I68" s="11"/>
      <c r="J68" s="3"/>
    </row>
    <row r="69" spans="1:10" ht="15" customHeight="1" x14ac:dyDescent="0.2">
      <c r="A69" s="3"/>
      <c r="B69" s="3"/>
      <c r="C69" s="3"/>
      <c r="D69" s="3"/>
      <c r="E69" s="3"/>
      <c r="F69" s="97" t="s">
        <v>259</v>
      </c>
      <c r="G69" s="49"/>
      <c r="H69" s="49"/>
      <c r="I69" s="3"/>
      <c r="J69" s="3"/>
    </row>
    <row r="70" spans="1:10" ht="12.75" customHeight="1" x14ac:dyDescent="0.2">
      <c r="A70" s="3"/>
      <c r="B70" s="3"/>
      <c r="C70" s="3"/>
      <c r="D70" s="3"/>
      <c r="E70" s="3"/>
      <c r="F70" s="17"/>
      <c r="G70" s="50">
        <f>SUM('Q1 RS:Q4 RS'!F83)</f>
        <v>820</v>
      </c>
      <c r="H70" s="28"/>
      <c r="I70" s="11"/>
      <c r="J70" s="3"/>
    </row>
    <row r="71" spans="1:10" ht="15" customHeight="1" x14ac:dyDescent="0.2">
      <c r="A71" s="3"/>
      <c r="B71" s="3"/>
      <c r="C71" s="3"/>
      <c r="D71" s="407" t="s">
        <v>258</v>
      </c>
      <c r="E71" s="216"/>
      <c r="F71" s="216"/>
      <c r="G71" s="49"/>
      <c r="H71" s="49"/>
      <c r="I71" s="3"/>
      <c r="J71" s="3"/>
    </row>
    <row r="72" spans="1:10" ht="15" customHeight="1" x14ac:dyDescent="0.25">
      <c r="A72" s="3"/>
      <c r="B72" s="3"/>
      <c r="C72" s="3"/>
      <c r="D72" s="3"/>
      <c r="E72" s="3"/>
      <c r="F72" s="17"/>
      <c r="G72" s="50">
        <f>SUM('Q1 RS:Q4 RS'!F86)</f>
        <v>1</v>
      </c>
      <c r="H72" s="99"/>
      <c r="I72" s="11"/>
      <c r="J72" s="3"/>
    </row>
    <row r="73" spans="1:10" ht="15" customHeight="1" x14ac:dyDescent="0.2">
      <c r="A73" s="3"/>
      <c r="B73" s="3"/>
      <c r="C73" s="3"/>
      <c r="D73" s="3"/>
      <c r="E73" s="407" t="s">
        <v>173</v>
      </c>
      <c r="F73" s="216"/>
      <c r="G73" s="200"/>
      <c r="H73" s="200"/>
      <c r="I73" s="3"/>
      <c r="J73" s="3"/>
    </row>
    <row r="74" spans="1:10" ht="15" customHeight="1" x14ac:dyDescent="0.25">
      <c r="A74" s="3"/>
      <c r="B74" s="3"/>
      <c r="C74" s="3"/>
      <c r="D74" s="3"/>
      <c r="E74" s="3"/>
      <c r="F74" s="125"/>
      <c r="G74" s="202">
        <f>SUM('Q1 RS:Q4 RS'!F89)</f>
        <v>0</v>
      </c>
      <c r="H74" s="201"/>
      <c r="I74" s="125"/>
      <c r="J74" s="3"/>
    </row>
  </sheetData>
  <sheetProtection algorithmName="SHA-512" hashValue="aF8Th2Zmi1kEEFW8ZujED/mbbuzetF9I7peAzSS4IRFFbFjnTtCuygKmFKezzwdTeq4YS7BRHGVNfoKSIB7Zxw==" saltValue="NsfJhNtkESzva8sVztB72A==" spinCount="100000" sheet="1" objects="1" scenarios="1"/>
  <mergeCells count="13">
    <mergeCell ref="D30:F30"/>
    <mergeCell ref="G5:H5"/>
    <mergeCell ref="G6:H6"/>
    <mergeCell ref="G12:H12"/>
    <mergeCell ref="G18:H18"/>
    <mergeCell ref="D24:F24"/>
    <mergeCell ref="C6:E6"/>
    <mergeCell ref="D71:F71"/>
    <mergeCell ref="E73:F73"/>
    <mergeCell ref="E58:F58"/>
    <mergeCell ref="C63:F63"/>
    <mergeCell ref="E67:F67"/>
    <mergeCell ref="D65:F65"/>
  </mergeCells>
  <hyperlinks>
    <hyperlink ref="J3" r:id="rId1" xr:uid="{00000000-0004-0000-0B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L102"/>
  <sheetViews>
    <sheetView showGridLines="0" tabSelected="1" topLeftCell="A53" zoomScaleNormal="100" workbookViewId="0">
      <selection activeCell="H60" sqref="H60"/>
    </sheetView>
  </sheetViews>
  <sheetFormatPr defaultColWidth="17.28515625" defaultRowHeight="15" customHeight="1" x14ac:dyDescent="0.2"/>
  <cols>
    <col min="1" max="1" width="23.85546875" customWidth="1"/>
    <col min="2" max="2" width="10.28515625" customWidth="1"/>
    <col min="3" max="3" width="16.85546875" customWidth="1"/>
    <col min="4" max="7" width="13.7109375" customWidth="1"/>
    <col min="8" max="8" width="24.85546875" customWidth="1"/>
    <col min="9" max="12" width="13.7109375" customWidth="1"/>
  </cols>
  <sheetData>
    <row r="1" spans="1:12" ht="23.1" customHeight="1" thickBot="1" x14ac:dyDescent="0.4">
      <c r="A1" s="172" t="s">
        <v>3</v>
      </c>
      <c r="B1" s="234" t="s">
        <v>295</v>
      </c>
      <c r="C1" s="235"/>
      <c r="D1" s="173"/>
      <c r="E1" s="175" t="s">
        <v>218</v>
      </c>
      <c r="F1" s="174">
        <v>2021</v>
      </c>
      <c r="G1" s="287" t="s">
        <v>213</v>
      </c>
      <c r="H1" s="288"/>
      <c r="I1" s="3"/>
      <c r="J1" s="3"/>
      <c r="K1" s="3"/>
      <c r="L1" s="3"/>
    </row>
    <row r="2" spans="1:12" ht="25.5" customHeight="1" x14ac:dyDescent="0.2">
      <c r="A2" s="283" t="s">
        <v>216</v>
      </c>
      <c r="B2" s="284"/>
      <c r="C2" s="290" t="s">
        <v>215</v>
      </c>
      <c r="D2" s="291"/>
      <c r="E2" s="291"/>
      <c r="F2" s="292"/>
      <c r="G2" s="285" t="s">
        <v>214</v>
      </c>
      <c r="H2" s="286"/>
      <c r="I2" s="289" t="s">
        <v>212</v>
      </c>
      <c r="J2" s="289"/>
      <c r="K2" s="6"/>
      <c r="L2" s="3"/>
    </row>
    <row r="3" spans="1:12" ht="20.25" customHeight="1" x14ac:dyDescent="0.3">
      <c r="A3" s="236" t="s">
        <v>52</v>
      </c>
      <c r="B3" s="237"/>
      <c r="C3" s="237"/>
      <c r="D3" s="248"/>
      <c r="E3" s="237"/>
      <c r="F3" s="170"/>
      <c r="G3" s="37"/>
      <c r="H3" s="37"/>
      <c r="I3" s="244"/>
      <c r="J3" s="216"/>
      <c r="K3" s="38"/>
      <c r="L3" s="11"/>
    </row>
    <row r="4" spans="1:12" ht="12.75" customHeight="1" x14ac:dyDescent="0.2">
      <c r="A4" s="238" t="s">
        <v>53</v>
      </c>
      <c r="B4" s="240" t="s">
        <v>54</v>
      </c>
      <c r="C4" s="241"/>
      <c r="D4" s="245" t="s">
        <v>55</v>
      </c>
      <c r="E4" s="246"/>
      <c r="F4" s="246"/>
      <c r="G4" s="246"/>
      <c r="H4" s="246"/>
      <c r="I4" s="246"/>
      <c r="J4" s="246"/>
      <c r="K4" s="247"/>
      <c r="L4" s="3"/>
    </row>
    <row r="5" spans="1:12" ht="12.75" customHeight="1" x14ac:dyDescent="0.2">
      <c r="A5" s="239"/>
      <c r="B5" s="242"/>
      <c r="C5" s="239"/>
      <c r="D5" s="254" t="s">
        <v>58</v>
      </c>
      <c r="E5" s="250"/>
      <c r="F5" s="249" t="s">
        <v>59</v>
      </c>
      <c r="G5" s="250"/>
      <c r="H5" s="249" t="s">
        <v>60</v>
      </c>
      <c r="I5" s="250"/>
      <c r="J5" s="249" t="s">
        <v>61</v>
      </c>
      <c r="K5" s="250"/>
      <c r="L5" s="48"/>
    </row>
    <row r="6" spans="1:12" ht="35.1" customHeight="1" x14ac:dyDescent="0.2">
      <c r="A6" s="231" t="s">
        <v>270</v>
      </c>
      <c r="B6" s="232"/>
      <c r="C6" s="232"/>
      <c r="D6" s="232"/>
      <c r="E6" s="232"/>
      <c r="F6" s="232"/>
      <c r="G6" s="232"/>
      <c r="H6" s="232"/>
      <c r="I6" s="232"/>
      <c r="J6" s="232"/>
      <c r="K6" s="233"/>
      <c r="L6" s="48"/>
    </row>
    <row r="7" spans="1:12" ht="12.75" customHeight="1" x14ac:dyDescent="0.2">
      <c r="A7" s="190" t="s">
        <v>62</v>
      </c>
      <c r="B7" s="118"/>
      <c r="C7" s="119"/>
      <c r="D7" s="263"/>
      <c r="E7" s="264"/>
      <c r="F7" s="265"/>
      <c r="G7" s="266"/>
      <c r="H7" s="191"/>
      <c r="I7" s="192"/>
      <c r="J7" s="267"/>
      <c r="K7" s="268"/>
      <c r="L7" s="48"/>
    </row>
    <row r="8" spans="1:12" ht="12.75" customHeight="1" x14ac:dyDescent="0.2">
      <c r="A8" s="214" t="s">
        <v>274</v>
      </c>
      <c r="B8" s="295" t="s">
        <v>275</v>
      </c>
      <c r="C8" s="296"/>
      <c r="D8" s="297" t="s">
        <v>276</v>
      </c>
      <c r="E8" s="298"/>
      <c r="F8" s="295" t="s">
        <v>277</v>
      </c>
      <c r="G8" s="296"/>
      <c r="H8" s="299" t="s">
        <v>278</v>
      </c>
      <c r="I8" s="298"/>
      <c r="J8" s="295" t="s">
        <v>279</v>
      </c>
      <c r="K8" s="300"/>
      <c r="L8" s="11"/>
    </row>
    <row r="9" spans="1:12" ht="12.75" customHeight="1" x14ac:dyDescent="0.2">
      <c r="A9" s="189" t="s">
        <v>280</v>
      </c>
      <c r="B9" s="255" t="s">
        <v>281</v>
      </c>
      <c r="C9" s="252"/>
      <c r="D9" s="251" t="s">
        <v>282</v>
      </c>
      <c r="E9" s="252"/>
      <c r="F9" s="269" t="s">
        <v>283</v>
      </c>
      <c r="G9" s="252"/>
      <c r="H9" s="271" t="s">
        <v>284</v>
      </c>
      <c r="I9" s="252"/>
      <c r="J9" s="251" t="s">
        <v>285</v>
      </c>
      <c r="K9" s="252"/>
      <c r="L9" s="11"/>
    </row>
    <row r="10" spans="1:12" ht="12.75" customHeight="1" x14ac:dyDescent="0.2">
      <c r="A10" s="66" t="s">
        <v>286</v>
      </c>
      <c r="B10" s="259" t="s">
        <v>287</v>
      </c>
      <c r="C10" s="252"/>
      <c r="D10" s="253" t="s">
        <v>288</v>
      </c>
      <c r="E10" s="252"/>
      <c r="F10" s="270" t="s">
        <v>289</v>
      </c>
      <c r="G10" s="252"/>
      <c r="H10" s="272" t="s">
        <v>296</v>
      </c>
      <c r="I10" s="252"/>
      <c r="J10" s="253" t="s">
        <v>294</v>
      </c>
      <c r="K10" s="252"/>
      <c r="L10" s="11"/>
    </row>
    <row r="11" spans="1:12" ht="12.75" customHeight="1" x14ac:dyDescent="0.2">
      <c r="A11" s="86" t="s">
        <v>290</v>
      </c>
      <c r="B11" s="255" t="s">
        <v>291</v>
      </c>
      <c r="C11" s="252"/>
      <c r="D11" s="251" t="s">
        <v>292</v>
      </c>
      <c r="E11" s="252"/>
      <c r="F11" s="269" t="s">
        <v>289</v>
      </c>
      <c r="G11" s="252"/>
      <c r="H11" s="271" t="s">
        <v>296</v>
      </c>
      <c r="I11" s="252"/>
      <c r="J11" s="251" t="s">
        <v>293</v>
      </c>
      <c r="K11" s="252"/>
      <c r="L11" s="11"/>
    </row>
    <row r="12" spans="1:12" ht="12.75" customHeight="1" x14ac:dyDescent="0.2">
      <c r="A12" s="66" t="s">
        <v>297</v>
      </c>
      <c r="B12" s="259" t="s">
        <v>298</v>
      </c>
      <c r="C12" s="252"/>
      <c r="D12" s="253" t="s">
        <v>299</v>
      </c>
      <c r="E12" s="252"/>
      <c r="F12" s="270" t="s">
        <v>300</v>
      </c>
      <c r="G12" s="252"/>
      <c r="H12" s="253"/>
      <c r="I12" s="252"/>
      <c r="J12" s="253" t="s">
        <v>301</v>
      </c>
      <c r="K12" s="252"/>
      <c r="L12" s="11"/>
    </row>
    <row r="13" spans="1:12" ht="12.75" customHeight="1" x14ac:dyDescent="0.2">
      <c r="A13" s="86" t="s">
        <v>302</v>
      </c>
      <c r="B13" s="255" t="s">
        <v>303</v>
      </c>
      <c r="C13" s="252"/>
      <c r="D13" s="251" t="s">
        <v>304</v>
      </c>
      <c r="E13" s="252"/>
      <c r="F13" s="269" t="s">
        <v>305</v>
      </c>
      <c r="G13" s="252"/>
      <c r="H13" s="271" t="s">
        <v>316</v>
      </c>
      <c r="I13" s="252"/>
      <c r="J13" s="251" t="s">
        <v>317</v>
      </c>
      <c r="K13" s="252"/>
      <c r="L13" s="11"/>
    </row>
    <row r="14" spans="1:12" ht="12.75" customHeight="1" x14ac:dyDescent="0.2">
      <c r="A14" s="66" t="s">
        <v>387</v>
      </c>
      <c r="B14" s="259" t="s">
        <v>371</v>
      </c>
      <c r="C14" s="252"/>
      <c r="D14" s="261"/>
      <c r="E14" s="262"/>
      <c r="F14" s="270"/>
      <c r="G14" s="252"/>
      <c r="H14" s="272"/>
      <c r="I14" s="252"/>
      <c r="J14" s="253" t="s">
        <v>388</v>
      </c>
      <c r="K14" s="252"/>
      <c r="L14" s="11"/>
    </row>
    <row r="15" spans="1:12" ht="12.75" customHeight="1" x14ac:dyDescent="0.2">
      <c r="A15" s="86" t="s">
        <v>310</v>
      </c>
      <c r="B15" s="255" t="s">
        <v>306</v>
      </c>
      <c r="C15" s="252"/>
      <c r="D15" s="251" t="s">
        <v>307</v>
      </c>
      <c r="E15" s="252"/>
      <c r="F15" s="269" t="s">
        <v>308</v>
      </c>
      <c r="G15" s="252"/>
      <c r="H15" s="271" t="s">
        <v>314</v>
      </c>
      <c r="I15" s="252"/>
      <c r="J15" s="251" t="s">
        <v>309</v>
      </c>
      <c r="K15" s="252"/>
      <c r="L15" s="11"/>
    </row>
    <row r="16" spans="1:12" ht="12.75" customHeight="1" x14ac:dyDescent="0.2">
      <c r="A16" s="66" t="s">
        <v>311</v>
      </c>
      <c r="B16" s="259" t="s">
        <v>312</v>
      </c>
      <c r="C16" s="252"/>
      <c r="D16" s="253" t="s">
        <v>313</v>
      </c>
      <c r="E16" s="252"/>
      <c r="F16" s="270" t="s">
        <v>315</v>
      </c>
      <c r="G16" s="252"/>
      <c r="H16" s="272" t="s">
        <v>319</v>
      </c>
      <c r="I16" s="252"/>
      <c r="J16" s="253" t="s">
        <v>318</v>
      </c>
      <c r="K16" s="252"/>
      <c r="L16" s="11"/>
    </row>
    <row r="17" spans="1:12" ht="12.75" customHeight="1" x14ac:dyDescent="0.2">
      <c r="A17" s="86" t="s">
        <v>375</v>
      </c>
      <c r="B17" s="255" t="s">
        <v>376</v>
      </c>
      <c r="C17" s="252"/>
      <c r="D17" s="251" t="s">
        <v>377</v>
      </c>
      <c r="E17" s="252"/>
      <c r="F17" s="269"/>
      <c r="G17" s="252"/>
      <c r="H17" s="251"/>
      <c r="I17" s="252"/>
      <c r="J17" s="251" t="s">
        <v>378</v>
      </c>
      <c r="K17" s="252"/>
      <c r="L17" s="11"/>
    </row>
    <row r="18" spans="1:12" ht="12.75" customHeight="1" x14ac:dyDescent="0.2">
      <c r="A18" s="55" t="s">
        <v>143</v>
      </c>
      <c r="B18" s="20"/>
      <c r="C18" s="41"/>
      <c r="D18" s="279"/>
      <c r="E18" s="280"/>
      <c r="F18" s="277"/>
      <c r="G18" s="278"/>
      <c r="H18" s="304"/>
      <c r="I18" s="305"/>
      <c r="J18" s="304"/>
      <c r="K18" s="305"/>
      <c r="L18" s="11"/>
    </row>
    <row r="19" spans="1:12" ht="12.75" customHeight="1" x14ac:dyDescent="0.2">
      <c r="A19" s="66" t="s">
        <v>324</v>
      </c>
      <c r="B19" s="259" t="s">
        <v>325</v>
      </c>
      <c r="C19" s="260"/>
      <c r="D19" s="253" t="s">
        <v>326</v>
      </c>
      <c r="E19" s="260"/>
      <c r="F19" s="270" t="s">
        <v>327</v>
      </c>
      <c r="G19" s="260"/>
      <c r="H19" s="272" t="s">
        <v>328</v>
      </c>
      <c r="I19" s="260"/>
      <c r="J19" s="253" t="s">
        <v>329</v>
      </c>
      <c r="K19" s="260"/>
      <c r="L19" s="11"/>
    </row>
    <row r="20" spans="1:12" ht="12.75" customHeight="1" x14ac:dyDescent="0.2">
      <c r="A20" s="86" t="s">
        <v>331</v>
      </c>
      <c r="B20" s="255" t="s">
        <v>332</v>
      </c>
      <c r="C20" s="260"/>
      <c r="D20" s="251" t="s">
        <v>333</v>
      </c>
      <c r="E20" s="260"/>
      <c r="F20" s="269" t="s">
        <v>308</v>
      </c>
      <c r="G20" s="260"/>
      <c r="H20" s="271" t="s">
        <v>314</v>
      </c>
      <c r="I20" s="260"/>
      <c r="J20" s="251" t="s">
        <v>334</v>
      </c>
      <c r="K20" s="260"/>
      <c r="L20" s="11"/>
    </row>
    <row r="21" spans="1:12" ht="12.75" customHeight="1" x14ac:dyDescent="0.2">
      <c r="A21" s="66" t="s">
        <v>337</v>
      </c>
      <c r="B21" s="259" t="s">
        <v>342</v>
      </c>
      <c r="C21" s="260"/>
      <c r="D21" s="253" t="s">
        <v>338</v>
      </c>
      <c r="E21" s="260"/>
      <c r="F21" s="270" t="s">
        <v>339</v>
      </c>
      <c r="G21" s="260"/>
      <c r="H21" s="272" t="s">
        <v>340</v>
      </c>
      <c r="I21" s="260"/>
      <c r="J21" s="253" t="s">
        <v>341</v>
      </c>
      <c r="K21" s="260"/>
      <c r="L21" s="11"/>
    </row>
    <row r="22" spans="1:12" ht="12.75" customHeight="1" x14ac:dyDescent="0.2">
      <c r="A22" s="86" t="s">
        <v>343</v>
      </c>
      <c r="B22" s="255" t="s">
        <v>348</v>
      </c>
      <c r="C22" s="260"/>
      <c r="D22" s="251" t="s">
        <v>344</v>
      </c>
      <c r="E22" s="260"/>
      <c r="F22" s="269" t="s">
        <v>345</v>
      </c>
      <c r="G22" s="260"/>
      <c r="H22" s="271" t="s">
        <v>346</v>
      </c>
      <c r="I22" s="260"/>
      <c r="J22" s="251" t="s">
        <v>347</v>
      </c>
      <c r="K22" s="260"/>
      <c r="L22" s="11"/>
    </row>
    <row r="23" spans="1:12" ht="12.75" customHeight="1" x14ac:dyDescent="0.2">
      <c r="A23" s="66" t="s">
        <v>349</v>
      </c>
      <c r="B23" s="259" t="s">
        <v>350</v>
      </c>
      <c r="C23" s="260"/>
      <c r="D23" s="253" t="s">
        <v>351</v>
      </c>
      <c r="E23" s="260"/>
      <c r="F23" s="270" t="s">
        <v>352</v>
      </c>
      <c r="G23" s="260"/>
      <c r="H23" s="272" t="s">
        <v>353</v>
      </c>
      <c r="I23" s="260"/>
      <c r="J23" s="253" t="s">
        <v>354</v>
      </c>
      <c r="K23" s="260"/>
      <c r="L23" s="11"/>
    </row>
    <row r="24" spans="1:12" ht="12.75" customHeight="1" x14ac:dyDescent="0.2">
      <c r="A24" s="86"/>
      <c r="B24" s="255"/>
      <c r="C24" s="260"/>
      <c r="D24" s="251"/>
      <c r="E24" s="260"/>
      <c r="F24" s="269"/>
      <c r="G24" s="260"/>
      <c r="H24" s="251"/>
      <c r="I24" s="260"/>
      <c r="J24" s="251"/>
      <c r="K24" s="260"/>
      <c r="L24" s="11"/>
    </row>
    <row r="25" spans="1:12" ht="12.75" customHeight="1" x14ac:dyDescent="0.2">
      <c r="A25" s="66"/>
      <c r="B25" s="259"/>
      <c r="C25" s="260"/>
      <c r="D25" s="253"/>
      <c r="E25" s="260"/>
      <c r="F25" s="270"/>
      <c r="G25" s="260"/>
      <c r="H25" s="253"/>
      <c r="I25" s="260"/>
      <c r="J25" s="253"/>
      <c r="K25" s="260"/>
      <c r="L25" s="11"/>
    </row>
    <row r="26" spans="1:12" ht="12.75" customHeight="1" x14ac:dyDescent="0.2">
      <c r="A26" s="86"/>
      <c r="B26" s="255"/>
      <c r="C26" s="260"/>
      <c r="D26" s="251"/>
      <c r="E26" s="260"/>
      <c r="F26" s="269"/>
      <c r="G26" s="260"/>
      <c r="H26" s="251"/>
      <c r="I26" s="260"/>
      <c r="J26" s="251"/>
      <c r="K26" s="260"/>
      <c r="L26" s="11"/>
    </row>
    <row r="27" spans="1:12" ht="12.75" customHeight="1" x14ac:dyDescent="0.2">
      <c r="A27" s="66"/>
      <c r="B27" s="259"/>
      <c r="C27" s="260"/>
      <c r="D27" s="253"/>
      <c r="E27" s="260"/>
      <c r="F27" s="270"/>
      <c r="G27" s="260"/>
      <c r="H27" s="253"/>
      <c r="I27" s="260"/>
      <c r="J27" s="253"/>
      <c r="K27" s="260"/>
      <c r="L27" s="11"/>
    </row>
    <row r="28" spans="1:12" ht="12.75" customHeight="1" x14ac:dyDescent="0.2">
      <c r="A28" s="55" t="s">
        <v>145</v>
      </c>
      <c r="B28" s="20"/>
      <c r="C28" s="41"/>
      <c r="D28" s="279"/>
      <c r="E28" s="280"/>
      <c r="F28" s="275"/>
      <c r="G28" s="276"/>
      <c r="H28" s="273"/>
      <c r="I28" s="274"/>
      <c r="J28" s="273"/>
      <c r="K28" s="274"/>
      <c r="L28" s="11"/>
    </row>
    <row r="29" spans="1:12" ht="12.75" customHeight="1" x14ac:dyDescent="0.2">
      <c r="A29" s="66" t="s">
        <v>286</v>
      </c>
      <c r="B29" s="301" t="s">
        <v>356</v>
      </c>
      <c r="C29" s="302"/>
      <c r="D29" s="253" t="s">
        <v>292</v>
      </c>
      <c r="E29" s="252"/>
      <c r="F29" s="270" t="s">
        <v>289</v>
      </c>
      <c r="G29" s="252"/>
      <c r="H29" s="272" t="s">
        <v>296</v>
      </c>
      <c r="I29" s="252"/>
      <c r="J29" s="253" t="s">
        <v>355</v>
      </c>
      <c r="K29" s="252"/>
      <c r="L29" s="11"/>
    </row>
    <row r="30" spans="1:12" ht="12.75" customHeight="1" x14ac:dyDescent="0.2">
      <c r="A30" s="86" t="s">
        <v>357</v>
      </c>
      <c r="B30" s="257" t="s">
        <v>356</v>
      </c>
      <c r="C30" s="303"/>
      <c r="D30" s="251" t="s">
        <v>344</v>
      </c>
      <c r="E30" s="252"/>
      <c r="F30" s="269" t="s">
        <v>345</v>
      </c>
      <c r="G30" s="252"/>
      <c r="H30" s="271" t="s">
        <v>346</v>
      </c>
      <c r="I30" s="252"/>
      <c r="J30" s="251" t="s">
        <v>358</v>
      </c>
      <c r="K30" s="252"/>
      <c r="L30" s="11"/>
    </row>
    <row r="31" spans="1:12" ht="12.75" customHeight="1" x14ac:dyDescent="0.2">
      <c r="A31" s="66" t="s">
        <v>360</v>
      </c>
      <c r="B31" s="301" t="s">
        <v>361</v>
      </c>
      <c r="C31" s="302"/>
      <c r="D31" s="253" t="s">
        <v>362</v>
      </c>
      <c r="E31" s="252"/>
      <c r="F31" s="270" t="s">
        <v>363</v>
      </c>
      <c r="G31" s="252"/>
      <c r="H31" s="272" t="s">
        <v>364</v>
      </c>
      <c r="I31" s="252"/>
      <c r="J31" s="253" t="s">
        <v>365</v>
      </c>
      <c r="K31" s="252"/>
      <c r="L31" s="11"/>
    </row>
    <row r="32" spans="1:12" ht="12.75" customHeight="1" x14ac:dyDescent="0.2">
      <c r="A32" s="86" t="s">
        <v>366</v>
      </c>
      <c r="B32" s="257" t="s">
        <v>367</v>
      </c>
      <c r="C32" s="303"/>
      <c r="D32" s="251" t="s">
        <v>386</v>
      </c>
      <c r="E32" s="252"/>
      <c r="F32" s="269" t="s">
        <v>369</v>
      </c>
      <c r="G32" s="252"/>
      <c r="H32" s="251"/>
      <c r="I32" s="252"/>
      <c r="J32" s="251" t="s">
        <v>368</v>
      </c>
      <c r="K32" s="252"/>
      <c r="L32" s="11"/>
    </row>
    <row r="33" spans="1:12" ht="12.75" customHeight="1" x14ac:dyDescent="0.2">
      <c r="A33" s="66" t="s">
        <v>370</v>
      </c>
      <c r="B33" s="301" t="s">
        <v>371</v>
      </c>
      <c r="C33" s="302"/>
      <c r="D33" s="253" t="s">
        <v>372</v>
      </c>
      <c r="E33" s="252"/>
      <c r="F33" s="270" t="s">
        <v>373</v>
      </c>
      <c r="G33" s="252"/>
      <c r="H33" s="253"/>
      <c r="I33" s="252"/>
      <c r="J33" s="253" t="s">
        <v>374</v>
      </c>
      <c r="K33" s="252"/>
      <c r="L33" s="11"/>
    </row>
    <row r="34" spans="1:12" ht="12.75" customHeight="1" x14ac:dyDescent="0.2">
      <c r="A34" s="86" t="s">
        <v>383</v>
      </c>
      <c r="B34" s="257" t="s">
        <v>380</v>
      </c>
      <c r="C34" s="303"/>
      <c r="D34" s="251" t="s">
        <v>381</v>
      </c>
      <c r="E34" s="252"/>
      <c r="F34" s="269" t="s">
        <v>382</v>
      </c>
      <c r="G34" s="252"/>
      <c r="H34" s="251"/>
      <c r="I34" s="252"/>
      <c r="J34" s="251" t="s">
        <v>384</v>
      </c>
      <c r="K34" s="252"/>
      <c r="L34" s="11"/>
    </row>
    <row r="35" spans="1:12" ht="12.75" customHeight="1" x14ac:dyDescent="0.2">
      <c r="A35" s="66"/>
      <c r="B35" s="301"/>
      <c r="C35" s="302"/>
      <c r="D35" s="253"/>
      <c r="E35" s="252"/>
      <c r="F35" s="270"/>
      <c r="G35" s="252"/>
      <c r="H35" s="253"/>
      <c r="I35" s="252"/>
      <c r="J35" s="253"/>
      <c r="K35" s="252"/>
      <c r="L35" s="11"/>
    </row>
    <row r="36" spans="1:12" ht="12.75" customHeight="1" x14ac:dyDescent="0.2">
      <c r="A36" s="86"/>
      <c r="B36" s="257"/>
      <c r="C36" s="303"/>
      <c r="D36" s="251"/>
      <c r="E36" s="252"/>
      <c r="F36" s="269"/>
      <c r="G36" s="252"/>
      <c r="H36" s="251"/>
      <c r="I36" s="252"/>
      <c r="J36" s="251"/>
      <c r="K36" s="252"/>
      <c r="L36" s="11"/>
    </row>
    <row r="37" spans="1:12" ht="12.75" customHeight="1" x14ac:dyDescent="0.2">
      <c r="A37" s="66"/>
      <c r="B37" s="301"/>
      <c r="C37" s="302"/>
      <c r="D37" s="253"/>
      <c r="E37" s="252"/>
      <c r="F37" s="270"/>
      <c r="G37" s="252"/>
      <c r="H37" s="253"/>
      <c r="I37" s="252"/>
      <c r="J37" s="253"/>
      <c r="K37" s="252"/>
      <c r="L37" s="11"/>
    </row>
    <row r="38" spans="1:12" ht="12.75" customHeight="1" x14ac:dyDescent="0.2">
      <c r="A38" s="86"/>
      <c r="B38" s="257"/>
      <c r="C38" s="303"/>
      <c r="D38" s="251"/>
      <c r="E38" s="252"/>
      <c r="F38" s="269"/>
      <c r="G38" s="252"/>
      <c r="H38" s="251"/>
      <c r="I38" s="252"/>
      <c r="J38" s="251"/>
      <c r="K38" s="252"/>
      <c r="L38" s="11"/>
    </row>
    <row r="39" spans="1:12" ht="12.75" customHeight="1" x14ac:dyDescent="0.2">
      <c r="A39" s="55" t="s">
        <v>151</v>
      </c>
      <c r="B39" s="20"/>
      <c r="C39" s="41"/>
      <c r="D39" s="279"/>
      <c r="E39" s="280"/>
      <c r="F39" s="277"/>
      <c r="G39" s="278"/>
      <c r="H39" s="279"/>
      <c r="I39" s="280"/>
      <c r="J39" s="279"/>
      <c r="K39" s="280"/>
      <c r="L39" s="11"/>
    </row>
    <row r="40" spans="1:12" ht="12.75" customHeight="1" x14ac:dyDescent="0.2">
      <c r="A40" s="66"/>
      <c r="B40" s="301"/>
      <c r="C40" s="302"/>
      <c r="D40" s="253"/>
      <c r="E40" s="252"/>
      <c r="F40" s="253"/>
      <c r="G40" s="252"/>
      <c r="H40" s="253"/>
      <c r="I40" s="252"/>
      <c r="J40" s="253"/>
      <c r="K40" s="252"/>
      <c r="L40" s="11"/>
    </row>
    <row r="41" spans="1:12" ht="12.75" customHeight="1" x14ac:dyDescent="0.2">
      <c r="A41" s="86"/>
      <c r="B41" s="257"/>
      <c r="C41" s="303"/>
      <c r="D41" s="251"/>
      <c r="E41" s="252"/>
      <c r="F41" s="251"/>
      <c r="G41" s="252"/>
      <c r="H41" s="251"/>
      <c r="I41" s="252"/>
      <c r="J41" s="251"/>
      <c r="K41" s="252"/>
      <c r="L41" s="11"/>
    </row>
    <row r="42" spans="1:12" ht="12.75" customHeight="1" x14ac:dyDescent="0.2">
      <c r="A42" s="66"/>
      <c r="B42" s="301"/>
      <c r="C42" s="302"/>
      <c r="D42" s="253"/>
      <c r="E42" s="252"/>
      <c r="F42" s="253"/>
      <c r="G42" s="252"/>
      <c r="H42" s="253"/>
      <c r="I42" s="252"/>
      <c r="J42" s="253"/>
      <c r="K42" s="252"/>
      <c r="L42" s="11"/>
    </row>
    <row r="43" spans="1:12" ht="12.75" customHeight="1" x14ac:dyDescent="0.2">
      <c r="A43" s="86"/>
      <c r="B43" s="257"/>
      <c r="C43" s="303"/>
      <c r="D43" s="251"/>
      <c r="E43" s="252"/>
      <c r="F43" s="251"/>
      <c r="G43" s="252"/>
      <c r="H43" s="251"/>
      <c r="I43" s="252"/>
      <c r="J43" s="251"/>
      <c r="K43" s="252"/>
      <c r="L43" s="11"/>
    </row>
    <row r="44" spans="1:12" ht="12.75" customHeight="1" x14ac:dyDescent="0.2">
      <c r="A44" s="66"/>
      <c r="B44" s="301"/>
      <c r="C44" s="302"/>
      <c r="D44" s="253"/>
      <c r="E44" s="252"/>
      <c r="F44" s="253"/>
      <c r="G44" s="252"/>
      <c r="H44" s="253"/>
      <c r="I44" s="252"/>
      <c r="J44" s="253"/>
      <c r="K44" s="252"/>
      <c r="L44" s="11"/>
    </row>
    <row r="45" spans="1:12" ht="12.75" customHeight="1" x14ac:dyDescent="0.2">
      <c r="A45" s="86"/>
      <c r="B45" s="257"/>
      <c r="C45" s="303"/>
      <c r="D45" s="251"/>
      <c r="E45" s="252"/>
      <c r="F45" s="251"/>
      <c r="G45" s="252"/>
      <c r="H45" s="251"/>
      <c r="I45" s="252"/>
      <c r="J45" s="251"/>
      <c r="K45" s="252"/>
      <c r="L45" s="11"/>
    </row>
    <row r="46" spans="1:12" ht="12.75" customHeight="1" x14ac:dyDescent="0.2">
      <c r="A46" s="66"/>
      <c r="B46" s="301"/>
      <c r="C46" s="302"/>
      <c r="D46" s="253"/>
      <c r="E46" s="252"/>
      <c r="F46" s="253"/>
      <c r="G46" s="252"/>
      <c r="H46" s="253"/>
      <c r="I46" s="252"/>
      <c r="J46" s="253"/>
      <c r="K46" s="252"/>
      <c r="L46" s="11"/>
    </row>
    <row r="47" spans="1:12" ht="12.75" customHeight="1" x14ac:dyDescent="0.2">
      <c r="A47" s="86"/>
      <c r="B47" s="257"/>
      <c r="C47" s="303"/>
      <c r="D47" s="251"/>
      <c r="E47" s="252"/>
      <c r="F47" s="251"/>
      <c r="G47" s="252"/>
      <c r="H47" s="251"/>
      <c r="I47" s="252"/>
      <c r="J47" s="251"/>
      <c r="K47" s="252"/>
      <c r="L47" s="11"/>
    </row>
    <row r="48" spans="1:12" ht="12.75" customHeight="1" x14ac:dyDescent="0.2">
      <c r="A48" s="66"/>
      <c r="B48" s="301"/>
      <c r="C48" s="302"/>
      <c r="D48" s="253"/>
      <c r="E48" s="252"/>
      <c r="F48" s="253"/>
      <c r="G48" s="252"/>
      <c r="H48" s="253"/>
      <c r="I48" s="252"/>
      <c r="J48" s="253"/>
      <c r="K48" s="252"/>
      <c r="L48" s="11"/>
    </row>
    <row r="49" spans="1:12" ht="12.75" customHeight="1" x14ac:dyDescent="0.2">
      <c r="A49" s="86"/>
      <c r="B49" s="257"/>
      <c r="C49" s="258"/>
      <c r="D49" s="251"/>
      <c r="E49" s="252"/>
      <c r="F49" s="251"/>
      <c r="G49" s="252"/>
      <c r="H49" s="251"/>
      <c r="I49" s="252"/>
      <c r="J49" s="251"/>
      <c r="K49" s="252"/>
      <c r="L49" s="11"/>
    </row>
    <row r="50" spans="1:12" ht="12.75" customHeight="1" x14ac:dyDescent="0.2">
      <c r="A50" s="16"/>
      <c r="B50" s="16"/>
      <c r="C50" s="16"/>
      <c r="D50" s="16"/>
      <c r="E50" s="16"/>
      <c r="F50" s="16"/>
      <c r="G50" s="16"/>
      <c r="H50" s="16"/>
      <c r="I50" s="16"/>
      <c r="J50" s="16"/>
      <c r="K50" s="16"/>
      <c r="L50" s="3"/>
    </row>
    <row r="51" spans="1:12" ht="35.1" customHeight="1" x14ac:dyDescent="0.3">
      <c r="A51" s="100" t="s">
        <v>153</v>
      </c>
      <c r="B51" s="105"/>
      <c r="C51" s="106"/>
      <c r="D51" s="218" t="s">
        <v>268</v>
      </c>
      <c r="E51" s="219"/>
      <c r="F51" s="219"/>
      <c r="G51" s="219"/>
      <c r="H51" s="220"/>
      <c r="I51" s="11"/>
      <c r="J51" s="3"/>
      <c r="K51" s="3"/>
      <c r="L51" s="3"/>
    </row>
    <row r="52" spans="1:12" ht="45" customHeight="1" x14ac:dyDescent="0.2">
      <c r="A52" s="293" t="s">
        <v>224</v>
      </c>
      <c r="B52" s="294"/>
      <c r="C52" s="256" t="s">
        <v>174</v>
      </c>
      <c r="D52" s="216"/>
      <c r="E52" s="216"/>
      <c r="F52" s="216"/>
      <c r="G52" s="216"/>
      <c r="H52" s="216"/>
      <c r="I52" s="11"/>
      <c r="J52" s="3"/>
      <c r="K52" s="3"/>
      <c r="L52" s="3"/>
    </row>
    <row r="53" spans="1:12" ht="51" customHeight="1" x14ac:dyDescent="0.2">
      <c r="A53" s="45" t="s">
        <v>175</v>
      </c>
      <c r="B53" s="109"/>
      <c r="C53" s="47" t="s">
        <v>176</v>
      </c>
      <c r="D53" s="47" t="s">
        <v>177</v>
      </c>
      <c r="E53" s="47" t="s">
        <v>178</v>
      </c>
      <c r="F53" s="47" t="s">
        <v>179</v>
      </c>
      <c r="G53" s="47" t="s">
        <v>180</v>
      </c>
      <c r="H53" s="120" t="s">
        <v>181</v>
      </c>
      <c r="I53" s="11"/>
      <c r="J53" s="3"/>
      <c r="K53" s="3"/>
      <c r="L53" s="3"/>
    </row>
    <row r="54" spans="1:12" ht="12.75" customHeight="1" x14ac:dyDescent="0.2">
      <c r="A54" s="281" t="s">
        <v>274</v>
      </c>
      <c r="B54" s="282"/>
      <c r="C54" s="31">
        <v>1</v>
      </c>
      <c r="D54" s="111">
        <v>3000</v>
      </c>
      <c r="E54" s="31"/>
      <c r="F54" s="111"/>
      <c r="G54" s="31"/>
      <c r="H54" s="111"/>
      <c r="I54" s="11"/>
      <c r="J54" s="3"/>
      <c r="K54" s="3"/>
      <c r="L54" s="3"/>
    </row>
    <row r="55" spans="1:12" ht="12.75" customHeight="1" x14ac:dyDescent="0.2">
      <c r="A55" s="221" t="s">
        <v>280</v>
      </c>
      <c r="B55" s="222"/>
      <c r="C55" s="112">
        <v>3</v>
      </c>
      <c r="D55" s="113">
        <v>50000</v>
      </c>
      <c r="E55" s="112"/>
      <c r="F55" s="113"/>
      <c r="G55" s="112"/>
      <c r="H55" s="113"/>
      <c r="I55" s="11"/>
      <c r="J55" s="3"/>
      <c r="K55" s="3"/>
      <c r="L55" s="3"/>
    </row>
    <row r="56" spans="1:12" ht="12.75" customHeight="1" x14ac:dyDescent="0.2">
      <c r="A56" s="229" t="s">
        <v>286</v>
      </c>
      <c r="B56" s="230"/>
      <c r="C56" s="31">
        <v>3</v>
      </c>
      <c r="D56" s="111">
        <v>39580</v>
      </c>
      <c r="E56" s="31"/>
      <c r="F56" s="111"/>
      <c r="G56" s="31"/>
      <c r="H56" s="111"/>
      <c r="I56" s="11"/>
      <c r="J56" s="3"/>
      <c r="K56" s="3"/>
      <c r="L56" s="3"/>
    </row>
    <row r="57" spans="1:12" ht="12.75" customHeight="1" x14ac:dyDescent="0.2">
      <c r="A57" s="221" t="s">
        <v>320</v>
      </c>
      <c r="B57" s="222"/>
      <c r="C57" s="112">
        <v>1</v>
      </c>
      <c r="D57" s="113">
        <v>480</v>
      </c>
      <c r="E57" s="112"/>
      <c r="F57" s="113"/>
      <c r="G57" s="112"/>
      <c r="H57" s="113"/>
      <c r="I57" s="11"/>
      <c r="J57" s="3"/>
      <c r="K57" s="3"/>
      <c r="L57" s="3"/>
    </row>
    <row r="58" spans="1:12" ht="12.75" customHeight="1" x14ac:dyDescent="0.2">
      <c r="A58" s="223" t="s">
        <v>297</v>
      </c>
      <c r="B58" s="224"/>
      <c r="C58" s="31">
        <v>1</v>
      </c>
      <c r="D58" s="111">
        <v>4000</v>
      </c>
      <c r="E58" s="31"/>
      <c r="F58" s="111"/>
      <c r="G58" s="31"/>
      <c r="H58" s="111"/>
      <c r="I58" s="11"/>
      <c r="J58" s="3"/>
      <c r="K58" s="3"/>
      <c r="L58" s="3"/>
    </row>
    <row r="59" spans="1:12" ht="12.75" customHeight="1" x14ac:dyDescent="0.2">
      <c r="A59" s="221" t="s">
        <v>302</v>
      </c>
      <c r="B59" s="222"/>
      <c r="C59" s="112">
        <v>1</v>
      </c>
      <c r="D59" s="113">
        <v>2500</v>
      </c>
      <c r="E59" s="112"/>
      <c r="F59" s="113"/>
      <c r="G59" s="112"/>
      <c r="H59" s="113"/>
      <c r="I59" s="11"/>
      <c r="J59" s="3"/>
      <c r="K59" s="3"/>
      <c r="L59" s="3"/>
    </row>
    <row r="60" spans="1:12" ht="12.75" customHeight="1" x14ac:dyDescent="0.2">
      <c r="A60" s="229" t="s">
        <v>389</v>
      </c>
      <c r="B60" s="230"/>
      <c r="C60" s="31"/>
      <c r="D60" s="111"/>
      <c r="E60" s="31"/>
      <c r="F60" s="111"/>
      <c r="G60" s="31">
        <v>1</v>
      </c>
      <c r="H60" s="111">
        <v>30000</v>
      </c>
      <c r="I60" s="11"/>
      <c r="J60" s="3"/>
      <c r="K60" s="3"/>
      <c r="L60" s="3"/>
    </row>
    <row r="61" spans="1:12" ht="12.75" customHeight="1" x14ac:dyDescent="0.2">
      <c r="A61" s="225" t="s">
        <v>321</v>
      </c>
      <c r="B61" s="226"/>
      <c r="C61" s="112">
        <v>1</v>
      </c>
      <c r="D61" s="113">
        <v>2500</v>
      </c>
      <c r="E61" s="112"/>
      <c r="F61" s="113"/>
      <c r="G61" s="112"/>
      <c r="H61" s="113"/>
      <c r="I61" s="11"/>
      <c r="J61" s="3"/>
      <c r="K61" s="3"/>
      <c r="L61" s="3"/>
    </row>
    <row r="62" spans="1:12" ht="12.75" customHeight="1" x14ac:dyDescent="0.2">
      <c r="A62" s="229" t="s">
        <v>311</v>
      </c>
      <c r="B62" s="230"/>
      <c r="C62" s="31">
        <v>1</v>
      </c>
      <c r="D62" s="111">
        <v>600</v>
      </c>
      <c r="E62" s="31"/>
      <c r="F62" s="111"/>
      <c r="G62" s="31"/>
      <c r="H62" s="111"/>
      <c r="I62" s="11"/>
      <c r="J62" s="3"/>
      <c r="K62" s="3"/>
      <c r="L62" s="3"/>
    </row>
    <row r="63" spans="1:12" ht="12.75" customHeight="1" x14ac:dyDescent="0.2">
      <c r="A63" s="225" t="s">
        <v>375</v>
      </c>
      <c r="B63" s="226"/>
      <c r="C63" s="112" t="s">
        <v>379</v>
      </c>
      <c r="D63" s="113"/>
      <c r="E63" s="112"/>
      <c r="F63" s="113"/>
      <c r="G63" s="112">
        <v>1</v>
      </c>
      <c r="H63" s="113">
        <v>50000</v>
      </c>
      <c r="I63" s="11"/>
      <c r="J63" s="3"/>
      <c r="K63" s="3"/>
      <c r="L63" s="3"/>
    </row>
    <row r="64" spans="1:12" ht="12.75" customHeight="1" x14ac:dyDescent="0.2">
      <c r="A64" s="34"/>
      <c r="B64" s="34"/>
      <c r="C64" s="34"/>
      <c r="D64" s="34"/>
      <c r="E64" s="34"/>
      <c r="F64" s="34"/>
      <c r="G64" s="34"/>
      <c r="H64" s="34"/>
      <c r="I64" s="3"/>
      <c r="J64" s="3"/>
      <c r="K64" s="3"/>
      <c r="L64" s="3"/>
    </row>
    <row r="65" spans="1:12" ht="12.75" customHeight="1" x14ac:dyDescent="0.2">
      <c r="A65" s="114"/>
      <c r="B65" s="115"/>
      <c r="C65" s="243" t="s">
        <v>182</v>
      </c>
      <c r="D65" s="216"/>
      <c r="E65" s="216"/>
      <c r="F65" s="216"/>
      <c r="G65" s="216"/>
      <c r="H65" s="216"/>
      <c r="I65" s="11"/>
      <c r="J65" s="3"/>
      <c r="K65" s="3"/>
      <c r="L65" s="3"/>
    </row>
    <row r="66" spans="1:12" ht="51" customHeight="1" x14ac:dyDescent="0.2">
      <c r="A66" s="45" t="s">
        <v>183</v>
      </c>
      <c r="B66" s="109"/>
      <c r="C66" s="47" t="s">
        <v>184</v>
      </c>
      <c r="D66" s="47" t="s">
        <v>185</v>
      </c>
      <c r="E66" s="47" t="s">
        <v>186</v>
      </c>
      <c r="F66" s="47" t="s">
        <v>187</v>
      </c>
      <c r="G66" s="47" t="s">
        <v>188</v>
      </c>
      <c r="H66" s="47" t="s">
        <v>189</v>
      </c>
      <c r="I66" s="11"/>
      <c r="J66" s="3"/>
      <c r="K66" s="3"/>
      <c r="L66" s="3"/>
    </row>
    <row r="67" spans="1:12" ht="12.75" customHeight="1" x14ac:dyDescent="0.2">
      <c r="A67" s="223" t="s">
        <v>335</v>
      </c>
      <c r="B67" s="224"/>
      <c r="C67" s="31">
        <v>1</v>
      </c>
      <c r="D67" s="111">
        <v>5000</v>
      </c>
      <c r="E67" s="31"/>
      <c r="F67" s="111"/>
      <c r="G67" s="31"/>
      <c r="H67" s="111"/>
      <c r="I67" s="11"/>
      <c r="J67" s="3"/>
      <c r="K67" s="3"/>
      <c r="L67" s="3"/>
    </row>
    <row r="68" spans="1:12" ht="12.75" customHeight="1" x14ac:dyDescent="0.2">
      <c r="A68" s="221" t="s">
        <v>331</v>
      </c>
      <c r="B68" s="222"/>
      <c r="C68" s="112">
        <v>1</v>
      </c>
      <c r="D68" s="113">
        <v>1200</v>
      </c>
      <c r="E68" s="112"/>
      <c r="F68" s="113"/>
      <c r="G68" s="112"/>
      <c r="H68" s="113"/>
      <c r="I68" s="11"/>
      <c r="J68" s="3"/>
      <c r="K68" s="3"/>
      <c r="L68" s="3"/>
    </row>
    <row r="69" spans="1:12" ht="12.75" customHeight="1" x14ac:dyDescent="0.2">
      <c r="A69" s="223" t="s">
        <v>336</v>
      </c>
      <c r="B69" s="224"/>
      <c r="C69" s="31">
        <v>1</v>
      </c>
      <c r="D69" s="111">
        <v>2000</v>
      </c>
      <c r="E69" s="31"/>
      <c r="F69" s="111"/>
      <c r="G69" s="31"/>
      <c r="H69" s="111"/>
      <c r="I69" s="11"/>
      <c r="J69" s="3"/>
      <c r="K69" s="3"/>
      <c r="L69" s="3"/>
    </row>
    <row r="70" spans="1:12" ht="12.75" customHeight="1" x14ac:dyDescent="0.2">
      <c r="A70" s="221" t="s">
        <v>343</v>
      </c>
      <c r="B70" s="222"/>
      <c r="C70" s="112">
        <v>2</v>
      </c>
      <c r="D70" s="113">
        <v>4000</v>
      </c>
      <c r="E70" s="112"/>
      <c r="F70" s="113"/>
      <c r="G70" s="112"/>
      <c r="H70" s="113"/>
      <c r="I70" s="11"/>
      <c r="J70" s="3"/>
      <c r="K70" s="3"/>
      <c r="L70" s="3"/>
    </row>
    <row r="71" spans="1:12" ht="12.75" customHeight="1" x14ac:dyDescent="0.2">
      <c r="A71" s="229" t="s">
        <v>349</v>
      </c>
      <c r="B71" s="230"/>
      <c r="C71" s="31">
        <v>1</v>
      </c>
      <c r="D71" s="111">
        <v>500</v>
      </c>
      <c r="E71" s="31"/>
      <c r="F71" s="111"/>
      <c r="G71" s="31"/>
      <c r="H71" s="111"/>
      <c r="I71" s="11"/>
      <c r="J71" s="3"/>
      <c r="K71" s="3"/>
      <c r="L71" s="3"/>
    </row>
    <row r="72" spans="1:12" ht="12.75" customHeight="1" x14ac:dyDescent="0.2">
      <c r="A72" s="221"/>
      <c r="B72" s="222"/>
      <c r="C72" s="112"/>
      <c r="D72" s="113"/>
      <c r="E72" s="112"/>
      <c r="F72" s="113"/>
      <c r="G72" s="112"/>
      <c r="H72" s="113"/>
      <c r="I72" s="11"/>
      <c r="J72" s="3"/>
      <c r="K72" s="3"/>
      <c r="L72" s="3"/>
    </row>
    <row r="73" spans="1:12" ht="12.75" customHeight="1" x14ac:dyDescent="0.2">
      <c r="A73" s="223"/>
      <c r="B73" s="224"/>
      <c r="C73" s="31"/>
      <c r="D73" s="111"/>
      <c r="E73" s="31"/>
      <c r="F73" s="111"/>
      <c r="G73" s="31"/>
      <c r="H73" s="111"/>
      <c r="I73" s="11"/>
      <c r="J73" s="3"/>
      <c r="K73" s="3"/>
      <c r="L73" s="3"/>
    </row>
    <row r="74" spans="1:12" ht="12.75" customHeight="1" x14ac:dyDescent="0.2">
      <c r="A74" s="221"/>
      <c r="B74" s="222"/>
      <c r="C74" s="112"/>
      <c r="D74" s="113"/>
      <c r="E74" s="112"/>
      <c r="F74" s="113"/>
      <c r="G74" s="112"/>
      <c r="H74" s="113"/>
      <c r="I74" s="11"/>
      <c r="J74" s="3"/>
      <c r="K74" s="3"/>
      <c r="L74" s="3"/>
    </row>
    <row r="75" spans="1:12" ht="12.75" customHeight="1" x14ac:dyDescent="0.2">
      <c r="A75" s="223"/>
      <c r="B75" s="224"/>
      <c r="C75" s="193"/>
      <c r="D75" s="194"/>
      <c r="E75" s="193"/>
      <c r="F75" s="194"/>
      <c r="G75" s="193"/>
      <c r="H75" s="194"/>
      <c r="I75" s="11"/>
      <c r="J75" s="3"/>
      <c r="K75" s="3"/>
      <c r="L75" s="3"/>
    </row>
    <row r="76" spans="1:12" ht="12.75" customHeight="1" x14ac:dyDescent="0.2">
      <c r="A76" s="227"/>
      <c r="B76" s="228"/>
      <c r="C76" s="195"/>
      <c r="D76" s="196"/>
      <c r="E76" s="195"/>
      <c r="F76" s="196"/>
      <c r="G76" s="195"/>
      <c r="H76" s="196"/>
      <c r="I76" s="125"/>
      <c r="J76" s="3"/>
      <c r="K76" s="3"/>
      <c r="L76" s="3"/>
    </row>
    <row r="77" spans="1:12" ht="12.75" customHeight="1" x14ac:dyDescent="0.2">
      <c r="A77" s="34"/>
      <c r="B77" s="34"/>
      <c r="C77" s="6"/>
      <c r="D77" s="6"/>
      <c r="E77" s="6"/>
      <c r="F77" s="6"/>
      <c r="G77" s="6"/>
      <c r="H77" s="6"/>
      <c r="I77" s="3"/>
      <c r="J77" s="3"/>
      <c r="K77" s="3"/>
      <c r="L77" s="3"/>
    </row>
    <row r="78" spans="1:12" ht="12.75" customHeight="1" x14ac:dyDescent="0.2">
      <c r="A78" s="114"/>
      <c r="B78" s="115"/>
      <c r="C78" s="243" t="s">
        <v>190</v>
      </c>
      <c r="D78" s="216"/>
      <c r="E78" s="216"/>
      <c r="F78" s="216"/>
      <c r="G78" s="216"/>
      <c r="H78" s="216"/>
      <c r="I78" s="11"/>
      <c r="J78" s="3"/>
      <c r="K78" s="3"/>
      <c r="L78" s="3"/>
    </row>
    <row r="79" spans="1:12" ht="51" customHeight="1" x14ac:dyDescent="0.2">
      <c r="A79" s="45" t="s">
        <v>191</v>
      </c>
      <c r="B79" s="109"/>
      <c r="C79" s="47" t="s">
        <v>192</v>
      </c>
      <c r="D79" s="47" t="s">
        <v>193</v>
      </c>
      <c r="E79" s="47" t="s">
        <v>194</v>
      </c>
      <c r="F79" s="47" t="s">
        <v>195</v>
      </c>
      <c r="G79" s="47" t="s">
        <v>196</v>
      </c>
      <c r="H79" s="47" t="s">
        <v>197</v>
      </c>
      <c r="I79" s="11"/>
      <c r="J79" s="3"/>
      <c r="K79" s="3"/>
      <c r="L79" s="3"/>
    </row>
    <row r="80" spans="1:12" ht="12.75" customHeight="1" x14ac:dyDescent="0.2">
      <c r="A80" s="223" t="s">
        <v>286</v>
      </c>
      <c r="B80" s="224"/>
      <c r="C80" s="31">
        <v>1</v>
      </c>
      <c r="D80" s="111">
        <v>11000</v>
      </c>
      <c r="E80" s="31"/>
      <c r="F80" s="111"/>
      <c r="G80" s="31"/>
      <c r="H80" s="111"/>
      <c r="I80" s="11"/>
      <c r="J80" s="3"/>
      <c r="K80" s="3"/>
      <c r="L80" s="3"/>
    </row>
    <row r="81" spans="1:12" ht="12.75" customHeight="1" x14ac:dyDescent="0.2">
      <c r="A81" s="221" t="s">
        <v>359</v>
      </c>
      <c r="B81" s="222"/>
      <c r="C81" s="112">
        <v>1</v>
      </c>
      <c r="D81" s="113">
        <v>40000</v>
      </c>
      <c r="E81" s="112"/>
      <c r="F81" s="113"/>
      <c r="G81" s="112"/>
      <c r="H81" s="113"/>
      <c r="I81" s="11"/>
      <c r="J81" s="3"/>
      <c r="K81" s="3"/>
      <c r="L81" s="3"/>
    </row>
    <row r="82" spans="1:12" ht="12.75" customHeight="1" x14ac:dyDescent="0.2">
      <c r="A82" s="223" t="s">
        <v>360</v>
      </c>
      <c r="B82" s="224"/>
      <c r="C82" s="31">
        <v>2</v>
      </c>
      <c r="D82" s="111">
        <v>10000</v>
      </c>
      <c r="E82" s="31"/>
      <c r="F82" s="111"/>
      <c r="G82" s="31"/>
      <c r="H82" s="111"/>
      <c r="I82" s="11"/>
      <c r="J82" s="3"/>
      <c r="K82" s="3"/>
      <c r="L82" s="3"/>
    </row>
    <row r="83" spans="1:12" ht="12.75" customHeight="1" x14ac:dyDescent="0.2">
      <c r="A83" s="221" t="s">
        <v>366</v>
      </c>
      <c r="B83" s="222"/>
      <c r="C83" s="112">
        <v>1</v>
      </c>
      <c r="D83" s="113">
        <v>200</v>
      </c>
      <c r="E83" s="112"/>
      <c r="F83" s="113"/>
      <c r="G83" s="112"/>
      <c r="H83" s="113"/>
      <c r="I83" s="11"/>
      <c r="J83" s="3"/>
      <c r="K83" s="3"/>
      <c r="L83" s="3"/>
    </row>
    <row r="84" spans="1:12" ht="12.75" customHeight="1" x14ac:dyDescent="0.2">
      <c r="A84" s="223" t="s">
        <v>370</v>
      </c>
      <c r="B84" s="224"/>
      <c r="C84" s="31"/>
      <c r="D84" s="111"/>
      <c r="E84" s="31"/>
      <c r="F84" s="111"/>
      <c r="G84" s="31">
        <v>1</v>
      </c>
      <c r="H84" s="111">
        <v>50000</v>
      </c>
      <c r="I84" s="11"/>
      <c r="J84" s="3"/>
      <c r="K84" s="3"/>
      <c r="L84" s="3"/>
    </row>
    <row r="85" spans="1:12" ht="12.75" customHeight="1" x14ac:dyDescent="0.2">
      <c r="A85" s="221" t="s">
        <v>385</v>
      </c>
      <c r="B85" s="222"/>
      <c r="C85" s="112">
        <v>1</v>
      </c>
      <c r="D85" s="113">
        <v>20000</v>
      </c>
      <c r="E85" s="112"/>
      <c r="F85" s="113"/>
      <c r="G85" s="112"/>
      <c r="H85" s="113"/>
      <c r="I85" s="11"/>
      <c r="J85" s="3"/>
      <c r="K85" s="3"/>
      <c r="L85" s="3"/>
    </row>
    <row r="86" spans="1:12" ht="12.75" customHeight="1" x14ac:dyDescent="0.2">
      <c r="A86" s="223"/>
      <c r="B86" s="224"/>
      <c r="C86" s="31"/>
      <c r="D86" s="111"/>
      <c r="E86" s="31"/>
      <c r="F86" s="111"/>
      <c r="G86" s="31"/>
      <c r="H86" s="111"/>
      <c r="I86" s="11"/>
      <c r="J86" s="3"/>
      <c r="K86" s="3"/>
      <c r="L86" s="3"/>
    </row>
    <row r="87" spans="1:12" ht="12.75" customHeight="1" x14ac:dyDescent="0.2">
      <c r="A87" s="221"/>
      <c r="B87" s="222"/>
      <c r="C87" s="112"/>
      <c r="D87" s="113"/>
      <c r="E87" s="112"/>
      <c r="F87" s="113"/>
      <c r="G87" s="112"/>
      <c r="H87" s="113"/>
      <c r="I87" s="11"/>
      <c r="J87" s="3"/>
      <c r="K87" s="3"/>
      <c r="L87" s="3"/>
    </row>
    <row r="88" spans="1:12" ht="12.75" customHeight="1" x14ac:dyDescent="0.2">
      <c r="A88" s="223"/>
      <c r="B88" s="224"/>
      <c r="C88" s="31"/>
      <c r="D88" s="111"/>
      <c r="E88" s="31"/>
      <c r="F88" s="111"/>
      <c r="G88" s="31"/>
      <c r="H88" s="111"/>
      <c r="I88" s="11"/>
      <c r="J88" s="3"/>
      <c r="K88" s="3"/>
      <c r="L88" s="3"/>
    </row>
    <row r="89" spans="1:12" ht="12.75" customHeight="1" x14ac:dyDescent="0.2">
      <c r="A89" s="221"/>
      <c r="B89" s="222"/>
      <c r="C89" s="112"/>
      <c r="D89" s="113"/>
      <c r="E89" s="112"/>
      <c r="F89" s="113"/>
      <c r="G89" s="112"/>
      <c r="H89" s="113"/>
      <c r="I89" s="11"/>
      <c r="J89" s="3"/>
      <c r="K89" s="3"/>
      <c r="L89" s="3"/>
    </row>
    <row r="90" spans="1:12" ht="12.75" customHeight="1" x14ac:dyDescent="0.2">
      <c r="A90" s="34"/>
      <c r="B90" s="34"/>
      <c r="C90" s="34"/>
      <c r="D90" s="34"/>
      <c r="E90" s="34"/>
      <c r="F90" s="34"/>
      <c r="G90" s="34"/>
      <c r="H90" s="34"/>
      <c r="I90" s="3"/>
      <c r="J90" s="3"/>
      <c r="K90" s="3"/>
      <c r="L90" s="3"/>
    </row>
    <row r="91" spans="1:12" ht="12.75" customHeight="1" x14ac:dyDescent="0.2">
      <c r="A91" s="114"/>
      <c r="B91" s="115"/>
      <c r="C91" s="243" t="s">
        <v>198</v>
      </c>
      <c r="D91" s="216"/>
      <c r="E91" s="216"/>
      <c r="F91" s="216"/>
      <c r="G91" s="216"/>
      <c r="H91" s="216"/>
      <c r="I91" s="11"/>
      <c r="J91" s="3"/>
      <c r="K91" s="3"/>
      <c r="L91" s="3"/>
    </row>
    <row r="92" spans="1:12" ht="51" customHeight="1" x14ac:dyDescent="0.2">
      <c r="A92" s="45" t="s">
        <v>199</v>
      </c>
      <c r="B92" s="109"/>
      <c r="C92" s="47" t="s">
        <v>200</v>
      </c>
      <c r="D92" s="47" t="s">
        <v>201</v>
      </c>
      <c r="E92" s="47" t="s">
        <v>202</v>
      </c>
      <c r="F92" s="47" t="s">
        <v>203</v>
      </c>
      <c r="G92" s="47" t="s">
        <v>204</v>
      </c>
      <c r="H92" s="47" t="s">
        <v>205</v>
      </c>
      <c r="I92" s="11"/>
      <c r="J92" s="3"/>
      <c r="K92" s="3"/>
      <c r="L92" s="3"/>
    </row>
    <row r="93" spans="1:12" ht="12.75" customHeight="1" x14ac:dyDescent="0.2">
      <c r="A93" s="223"/>
      <c r="B93" s="224"/>
      <c r="C93" s="31"/>
      <c r="D93" s="111"/>
      <c r="E93" s="31"/>
      <c r="F93" s="111"/>
      <c r="G93" s="31"/>
      <c r="H93" s="111"/>
      <c r="I93" s="11"/>
      <c r="J93" s="3"/>
      <c r="K93" s="3"/>
      <c r="L93" s="3"/>
    </row>
    <row r="94" spans="1:12" ht="12.75" customHeight="1" x14ac:dyDescent="0.2">
      <c r="A94" s="221"/>
      <c r="B94" s="222"/>
      <c r="C94" s="112"/>
      <c r="D94" s="113"/>
      <c r="E94" s="112"/>
      <c r="F94" s="113"/>
      <c r="G94" s="112"/>
      <c r="H94" s="113"/>
      <c r="I94" s="11"/>
      <c r="J94" s="3"/>
      <c r="K94" s="3"/>
      <c r="L94" s="3"/>
    </row>
    <row r="95" spans="1:12" ht="12.75" customHeight="1" x14ac:dyDescent="0.2">
      <c r="A95" s="223"/>
      <c r="B95" s="224"/>
      <c r="C95" s="31"/>
      <c r="D95" s="111"/>
      <c r="E95" s="31"/>
      <c r="F95" s="111"/>
      <c r="G95" s="31"/>
      <c r="H95" s="111"/>
      <c r="I95" s="11"/>
      <c r="J95" s="3"/>
      <c r="K95" s="3"/>
      <c r="L95" s="3"/>
    </row>
    <row r="96" spans="1:12" ht="12.75" customHeight="1" x14ac:dyDescent="0.2">
      <c r="A96" s="221"/>
      <c r="B96" s="222"/>
      <c r="C96" s="112"/>
      <c r="D96" s="113"/>
      <c r="E96" s="112"/>
      <c r="F96" s="113"/>
      <c r="G96" s="112"/>
      <c r="H96" s="113"/>
      <c r="I96" s="11"/>
      <c r="J96" s="3"/>
      <c r="K96" s="3"/>
      <c r="L96" s="3"/>
    </row>
    <row r="97" spans="1:12" ht="12.75" customHeight="1" x14ac:dyDescent="0.2">
      <c r="A97" s="223"/>
      <c r="B97" s="224"/>
      <c r="C97" s="31"/>
      <c r="D97" s="111"/>
      <c r="E97" s="31"/>
      <c r="F97" s="111"/>
      <c r="G97" s="31"/>
      <c r="H97" s="111"/>
      <c r="I97" s="11"/>
      <c r="J97" s="3"/>
      <c r="K97" s="3"/>
      <c r="L97" s="3"/>
    </row>
    <row r="98" spans="1:12" ht="12.75" customHeight="1" x14ac:dyDescent="0.2">
      <c r="A98" s="221"/>
      <c r="B98" s="222"/>
      <c r="C98" s="112"/>
      <c r="D98" s="113"/>
      <c r="E98" s="112"/>
      <c r="F98" s="113"/>
      <c r="G98" s="112"/>
      <c r="H98" s="113"/>
      <c r="I98" s="11"/>
      <c r="J98" s="3"/>
      <c r="K98" s="3"/>
      <c r="L98" s="3"/>
    </row>
    <row r="99" spans="1:12" ht="12.75" customHeight="1" x14ac:dyDescent="0.2">
      <c r="A99" s="223"/>
      <c r="B99" s="224"/>
      <c r="C99" s="31"/>
      <c r="D99" s="111"/>
      <c r="E99" s="31"/>
      <c r="F99" s="111"/>
      <c r="G99" s="31"/>
      <c r="H99" s="111"/>
      <c r="I99" s="11"/>
      <c r="J99" s="3"/>
      <c r="K99" s="3"/>
      <c r="L99" s="3"/>
    </row>
    <row r="100" spans="1:12" ht="12.75" customHeight="1" x14ac:dyDescent="0.2">
      <c r="A100" s="221"/>
      <c r="B100" s="222"/>
      <c r="C100" s="112"/>
      <c r="D100" s="113"/>
      <c r="E100" s="112"/>
      <c r="F100" s="113"/>
      <c r="G100" s="112"/>
      <c r="H100" s="113"/>
      <c r="I100" s="11"/>
      <c r="J100" s="3"/>
      <c r="K100" s="3"/>
      <c r="L100" s="3"/>
    </row>
    <row r="101" spans="1:12" ht="12.75" customHeight="1" x14ac:dyDescent="0.2">
      <c r="A101" s="223"/>
      <c r="B101" s="224"/>
      <c r="C101" s="31"/>
      <c r="D101" s="111"/>
      <c r="E101" s="31"/>
      <c r="F101" s="111"/>
      <c r="G101" s="31"/>
      <c r="H101" s="111"/>
      <c r="I101" s="11"/>
      <c r="J101" s="3"/>
      <c r="K101" s="3"/>
      <c r="L101" s="3"/>
    </row>
    <row r="102" spans="1:12" ht="12.75" customHeight="1" x14ac:dyDescent="0.2">
      <c r="A102" s="225"/>
      <c r="B102" s="226"/>
      <c r="C102" s="112"/>
      <c r="D102" s="113"/>
      <c r="E102" s="112"/>
      <c r="F102" s="113"/>
      <c r="G102" s="112"/>
      <c r="H102" s="113"/>
      <c r="I102" s="11"/>
      <c r="J102" s="3"/>
      <c r="K102" s="3"/>
      <c r="L102" s="3"/>
    </row>
  </sheetData>
  <mergeCells count="273">
    <mergeCell ref="B43:C43"/>
    <mergeCell ref="B44:C44"/>
    <mergeCell ref="B45:C45"/>
    <mergeCell ref="B46:C46"/>
    <mergeCell ref="B47:C47"/>
    <mergeCell ref="B48:C48"/>
    <mergeCell ref="B33:C33"/>
    <mergeCell ref="B34:C34"/>
    <mergeCell ref="B35:C35"/>
    <mergeCell ref="B36:C36"/>
    <mergeCell ref="B37:C37"/>
    <mergeCell ref="B38:C38"/>
    <mergeCell ref="B40:C40"/>
    <mergeCell ref="B41:C41"/>
    <mergeCell ref="B42:C42"/>
    <mergeCell ref="B8:C8"/>
    <mergeCell ref="D8:E8"/>
    <mergeCell ref="F8:G8"/>
    <mergeCell ref="H8:I8"/>
    <mergeCell ref="J8:K8"/>
    <mergeCell ref="B29:C29"/>
    <mergeCell ref="B30:C30"/>
    <mergeCell ref="B31:C31"/>
    <mergeCell ref="B32:C32"/>
    <mergeCell ref="J18:K18"/>
    <mergeCell ref="D18:E18"/>
    <mergeCell ref="F18:G18"/>
    <mergeCell ref="H18:I18"/>
    <mergeCell ref="H21:I21"/>
    <mergeCell ref="H22:I22"/>
    <mergeCell ref="H23:I23"/>
    <mergeCell ref="H30:I30"/>
    <mergeCell ref="H31:I31"/>
    <mergeCell ref="H32:I32"/>
    <mergeCell ref="D19:E19"/>
    <mergeCell ref="D20:E20"/>
    <mergeCell ref="D21:E21"/>
    <mergeCell ref="D22:E22"/>
    <mergeCell ref="D23:E23"/>
    <mergeCell ref="H42:I42"/>
    <mergeCell ref="A54:B54"/>
    <mergeCell ref="A2:B2"/>
    <mergeCell ref="G2:H2"/>
    <mergeCell ref="G1:H1"/>
    <mergeCell ref="I2:J2"/>
    <mergeCell ref="C2:F2"/>
    <mergeCell ref="J49:K49"/>
    <mergeCell ref="H39:I39"/>
    <mergeCell ref="J39:K39"/>
    <mergeCell ref="A52:B52"/>
    <mergeCell ref="J40:K40"/>
    <mergeCell ref="J41:K41"/>
    <mergeCell ref="J42:K42"/>
    <mergeCell ref="J43:K43"/>
    <mergeCell ref="J44:K44"/>
    <mergeCell ref="J45:K45"/>
    <mergeCell ref="J46:K46"/>
    <mergeCell ref="J47:K47"/>
    <mergeCell ref="J48:K48"/>
    <mergeCell ref="H47:I47"/>
    <mergeCell ref="H49:I49"/>
    <mergeCell ref="H48:I48"/>
    <mergeCell ref="H43:I43"/>
    <mergeCell ref="H44:I44"/>
    <mergeCell ref="H45:I45"/>
    <mergeCell ref="F47:G47"/>
    <mergeCell ref="F49:G49"/>
    <mergeCell ref="F48:G48"/>
    <mergeCell ref="D44:E44"/>
    <mergeCell ref="D45:E45"/>
    <mergeCell ref="J19:K19"/>
    <mergeCell ref="J20:K20"/>
    <mergeCell ref="J21:K21"/>
    <mergeCell ref="J22:K22"/>
    <mergeCell ref="J23:K23"/>
    <mergeCell ref="J24:K24"/>
    <mergeCell ref="J25:K25"/>
    <mergeCell ref="J26:K26"/>
    <mergeCell ref="J27:K27"/>
    <mergeCell ref="J28:K28"/>
    <mergeCell ref="J29:K29"/>
    <mergeCell ref="H36:I36"/>
    <mergeCell ref="H37:I37"/>
    <mergeCell ref="H38:I38"/>
    <mergeCell ref="H40:I40"/>
    <mergeCell ref="H41:I41"/>
    <mergeCell ref="D46:E46"/>
    <mergeCell ref="D47:E47"/>
    <mergeCell ref="D49:E49"/>
    <mergeCell ref="D48:E48"/>
    <mergeCell ref="D28:E28"/>
    <mergeCell ref="D39:E39"/>
    <mergeCell ref="F19:G19"/>
    <mergeCell ref="F20:G20"/>
    <mergeCell ref="F21:G21"/>
    <mergeCell ref="F22:G22"/>
    <mergeCell ref="F23:G23"/>
    <mergeCell ref="F24:G24"/>
    <mergeCell ref="F25:G25"/>
    <mergeCell ref="F26:G26"/>
    <mergeCell ref="F27:G27"/>
    <mergeCell ref="F29:G29"/>
    <mergeCell ref="F30:G30"/>
    <mergeCell ref="F31:G31"/>
    <mergeCell ref="F32:G32"/>
    <mergeCell ref="F33:G33"/>
    <mergeCell ref="F34:G34"/>
    <mergeCell ref="F35:G35"/>
    <mergeCell ref="D38:E38"/>
    <mergeCell ref="D30:E30"/>
    <mergeCell ref="D42:E42"/>
    <mergeCell ref="D43:E43"/>
    <mergeCell ref="F36:G36"/>
    <mergeCell ref="F37:G37"/>
    <mergeCell ref="F38:G38"/>
    <mergeCell ref="F28:G28"/>
    <mergeCell ref="F39:G39"/>
    <mergeCell ref="F40:G40"/>
    <mergeCell ref="F41:G41"/>
    <mergeCell ref="F42:G42"/>
    <mergeCell ref="F43:G43"/>
    <mergeCell ref="D34:E34"/>
    <mergeCell ref="D35:E35"/>
    <mergeCell ref="D36:E36"/>
    <mergeCell ref="D37:E37"/>
    <mergeCell ref="D31:E31"/>
    <mergeCell ref="D32:E32"/>
    <mergeCell ref="H33:I33"/>
    <mergeCell ref="H34:I34"/>
    <mergeCell ref="H35:I35"/>
    <mergeCell ref="D29:E29"/>
    <mergeCell ref="J38:K38"/>
    <mergeCell ref="H19:I19"/>
    <mergeCell ref="H20:I20"/>
    <mergeCell ref="D40:E40"/>
    <mergeCell ref="D41:E41"/>
    <mergeCell ref="J35:K35"/>
    <mergeCell ref="J36:K36"/>
    <mergeCell ref="J37:K37"/>
    <mergeCell ref="H27:I27"/>
    <mergeCell ref="H28:I28"/>
    <mergeCell ref="H24:I24"/>
    <mergeCell ref="H25:I25"/>
    <mergeCell ref="H26:I26"/>
    <mergeCell ref="H29:I29"/>
    <mergeCell ref="J30:K30"/>
    <mergeCell ref="J31:K31"/>
    <mergeCell ref="J32:K32"/>
    <mergeCell ref="J33:K33"/>
    <mergeCell ref="J34:K34"/>
    <mergeCell ref="D33:E33"/>
    <mergeCell ref="D25:E25"/>
    <mergeCell ref="D26:E26"/>
    <mergeCell ref="D27:E27"/>
    <mergeCell ref="F15:G15"/>
    <mergeCell ref="F16:G16"/>
    <mergeCell ref="F17:G17"/>
    <mergeCell ref="H17:I17"/>
    <mergeCell ref="J17:K17"/>
    <mergeCell ref="J16:K16"/>
    <mergeCell ref="H16:I16"/>
    <mergeCell ref="H15:I15"/>
    <mergeCell ref="J9:K9"/>
    <mergeCell ref="J10:K10"/>
    <mergeCell ref="J11:K11"/>
    <mergeCell ref="J12:K12"/>
    <mergeCell ref="J13:K13"/>
    <mergeCell ref="J14:K14"/>
    <mergeCell ref="J15:K15"/>
    <mergeCell ref="D24:E24"/>
    <mergeCell ref="D7:E7"/>
    <mergeCell ref="F7:G7"/>
    <mergeCell ref="J7:K7"/>
    <mergeCell ref="F9:G9"/>
    <mergeCell ref="F10:G10"/>
    <mergeCell ref="F11:G11"/>
    <mergeCell ref="F12:G12"/>
    <mergeCell ref="F13:G13"/>
    <mergeCell ref="F14:G14"/>
    <mergeCell ref="H9:I9"/>
    <mergeCell ref="H10:I10"/>
    <mergeCell ref="H11:I11"/>
    <mergeCell ref="H12:I12"/>
    <mergeCell ref="H13:I13"/>
    <mergeCell ref="H14:I14"/>
    <mergeCell ref="H46:I46"/>
    <mergeCell ref="B49:C49"/>
    <mergeCell ref="B9:C9"/>
    <mergeCell ref="B10:C10"/>
    <mergeCell ref="B11:C11"/>
    <mergeCell ref="B12:C12"/>
    <mergeCell ref="B13:C13"/>
    <mergeCell ref="B14:C14"/>
    <mergeCell ref="B15:C15"/>
    <mergeCell ref="B16:C16"/>
    <mergeCell ref="B19:C19"/>
    <mergeCell ref="B20:C20"/>
    <mergeCell ref="B21:C21"/>
    <mergeCell ref="B22:C22"/>
    <mergeCell ref="B23:C23"/>
    <mergeCell ref="B24:C24"/>
    <mergeCell ref="B25:C25"/>
    <mergeCell ref="B26:C26"/>
    <mergeCell ref="B27:C27"/>
    <mergeCell ref="D13:E13"/>
    <mergeCell ref="D14:E14"/>
    <mergeCell ref="D15:E15"/>
    <mergeCell ref="D16:E16"/>
    <mergeCell ref="D17:E17"/>
    <mergeCell ref="A6:K6"/>
    <mergeCell ref="B1:C1"/>
    <mergeCell ref="A3:C3"/>
    <mergeCell ref="A4:A5"/>
    <mergeCell ref="B4:C5"/>
    <mergeCell ref="C65:H65"/>
    <mergeCell ref="C78:H78"/>
    <mergeCell ref="C91:H91"/>
    <mergeCell ref="I3:J3"/>
    <mergeCell ref="D4:K4"/>
    <mergeCell ref="D3:E3"/>
    <mergeCell ref="J5:K5"/>
    <mergeCell ref="H5:I5"/>
    <mergeCell ref="D11:E11"/>
    <mergeCell ref="D12:E12"/>
    <mergeCell ref="D5:E5"/>
    <mergeCell ref="F5:G5"/>
    <mergeCell ref="B17:C17"/>
    <mergeCell ref="D9:E9"/>
    <mergeCell ref="D10:E10"/>
    <mergeCell ref="C52:H52"/>
    <mergeCell ref="F44:G44"/>
    <mergeCell ref="F45:G45"/>
    <mergeCell ref="F46:G46"/>
    <mergeCell ref="A69:B69"/>
    <mergeCell ref="A70:B70"/>
    <mergeCell ref="A71:B71"/>
    <mergeCell ref="A72:B72"/>
    <mergeCell ref="A73:B73"/>
    <mergeCell ref="A74:B74"/>
    <mergeCell ref="A75:B75"/>
    <mergeCell ref="A55:B55"/>
    <mergeCell ref="A56:B56"/>
    <mergeCell ref="A57:B57"/>
    <mergeCell ref="A58:B58"/>
    <mergeCell ref="A59:B59"/>
    <mergeCell ref="A60:B60"/>
    <mergeCell ref="A61:B61"/>
    <mergeCell ref="A62:B62"/>
    <mergeCell ref="A63:B63"/>
    <mergeCell ref="D51:H51"/>
    <mergeCell ref="A100:B100"/>
    <mergeCell ref="A101:B101"/>
    <mergeCell ref="A102:B102"/>
    <mergeCell ref="A88:B88"/>
    <mergeCell ref="A89:B89"/>
    <mergeCell ref="A93:B93"/>
    <mergeCell ref="A94:B94"/>
    <mergeCell ref="A95:B95"/>
    <mergeCell ref="A96:B96"/>
    <mergeCell ref="A97:B97"/>
    <mergeCell ref="A98:B98"/>
    <mergeCell ref="A99:B99"/>
    <mergeCell ref="A76:B76"/>
    <mergeCell ref="A80:B80"/>
    <mergeCell ref="A81:B81"/>
    <mergeCell ref="A82:B82"/>
    <mergeCell ref="A83:B83"/>
    <mergeCell ref="A84:B84"/>
    <mergeCell ref="A85:B85"/>
    <mergeCell ref="A86:B86"/>
    <mergeCell ref="A87:B87"/>
    <mergeCell ref="A67:B67"/>
    <mergeCell ref="A68:B68"/>
  </mergeCells>
  <hyperlinks>
    <hyperlink ref="I2" r:id="rId1" xr:uid="{00000000-0004-0000-0200-000000000000}"/>
    <hyperlink ref="C2" r:id="rId2" xr:uid="{00000000-0004-0000-0200-000001000000}"/>
    <hyperlink ref="H8" r:id="rId3" xr:uid="{02C8F563-F04B-43F8-B336-78F0DBE99584}"/>
    <hyperlink ref="H9" r:id="rId4" xr:uid="{C23308CA-0E04-4D93-BD3F-6F60064C39F9}"/>
    <hyperlink ref="H10" r:id="rId5" xr:uid="{4948896B-7651-461C-9079-AF286F64BC40}"/>
    <hyperlink ref="H11" r:id="rId6" xr:uid="{7DF5781C-DE0F-4C91-AA35-3C19691110E1}"/>
    <hyperlink ref="H15" r:id="rId7" xr:uid="{FBD6713B-E283-412D-89CB-2B55392FDE36}"/>
    <hyperlink ref="H13" r:id="rId8" xr:uid="{EBE32223-06AC-42E4-8791-4C30892147AE}"/>
    <hyperlink ref="H16" r:id="rId9" xr:uid="{95FF34A2-3D2F-4DEA-83BC-EB2711904C33}"/>
    <hyperlink ref="H19" r:id="rId10" xr:uid="{742BFEB4-046D-40C0-8177-49B8DAC7AD1D}"/>
    <hyperlink ref="H20" r:id="rId11" xr:uid="{56A479C2-DF30-40D0-ADBC-25D87F7D2370}"/>
    <hyperlink ref="H21" r:id="rId12" xr:uid="{CEE7D07B-6AAC-410D-8822-48FC2FB52BF8}"/>
    <hyperlink ref="H22" r:id="rId13" xr:uid="{B323D852-850F-4889-9A64-F7E89111C42E}"/>
    <hyperlink ref="H23" r:id="rId14" xr:uid="{49F0FCE3-4F7C-426E-87FC-21DDE7F9AD08}"/>
    <hyperlink ref="H29" r:id="rId15" xr:uid="{ECFF3960-93EE-45D6-B5D0-7A93B886BA5A}"/>
    <hyperlink ref="H30" r:id="rId16" xr:uid="{F81839D8-DC10-4186-AF1B-414B9CE0C8B9}"/>
    <hyperlink ref="H31" r:id="rId17" xr:uid="{0152504E-33BC-4102-BB96-D397B58DE8A8}"/>
  </hyperlinks>
  <pageMargins left="0.7" right="0.7" top="0.75" bottom="0.75" header="0.3" footer="0.3"/>
  <pageSetup orientation="portrait" r:id="rId18"/>
  <drawing r:id="rId19"/>
  <legacyDrawing r:id="rId2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T49"/>
  <sheetViews>
    <sheetView showGridLines="0" workbookViewId="0">
      <selection activeCell="E30" sqref="E30"/>
    </sheetView>
  </sheetViews>
  <sheetFormatPr defaultColWidth="17.28515625" defaultRowHeight="15" customHeight="1" x14ac:dyDescent="0.2"/>
  <cols>
    <col min="1" max="2" width="23.85546875" customWidth="1"/>
    <col min="3" max="7" width="14.42578125" customWidth="1"/>
    <col min="8" max="8" width="21.140625" customWidth="1"/>
    <col min="9" max="11" width="14.42578125" customWidth="1"/>
    <col min="12" max="20" width="9.28515625" customWidth="1"/>
  </cols>
  <sheetData>
    <row r="1" spans="1:20" ht="35.1" customHeight="1" x14ac:dyDescent="0.3">
      <c r="A1" s="318" t="s">
        <v>254</v>
      </c>
      <c r="B1" s="216"/>
      <c r="C1" s="216"/>
      <c r="D1" s="306"/>
      <c r="E1" s="307"/>
      <c r="F1" s="121"/>
      <c r="G1" s="171" t="s">
        <v>217</v>
      </c>
      <c r="H1" s="331" t="s">
        <v>219</v>
      </c>
      <c r="I1" s="289"/>
      <c r="J1" s="122"/>
      <c r="K1" s="123"/>
      <c r="L1" s="3"/>
      <c r="M1" s="3"/>
      <c r="N1" s="3"/>
      <c r="O1" s="3"/>
      <c r="P1" s="3"/>
      <c r="Q1" s="3"/>
      <c r="R1" s="3"/>
      <c r="S1" s="3"/>
      <c r="T1" s="3"/>
    </row>
    <row r="2" spans="1:20" ht="21.95" customHeight="1" x14ac:dyDescent="0.2">
      <c r="A2" s="315" t="s">
        <v>25</v>
      </c>
      <c r="B2" s="317" t="s">
        <v>207</v>
      </c>
      <c r="C2" s="241"/>
      <c r="D2" s="319" t="s">
        <v>50</v>
      </c>
      <c r="E2" s="246"/>
      <c r="F2" s="246"/>
      <c r="G2" s="246"/>
      <c r="H2" s="246"/>
      <c r="I2" s="246"/>
      <c r="J2" s="246"/>
      <c r="K2" s="247"/>
      <c r="L2" s="3"/>
      <c r="M2" s="3"/>
      <c r="N2" s="3"/>
      <c r="O2" s="3"/>
      <c r="P2" s="3"/>
      <c r="Q2" s="3"/>
      <c r="R2" s="3"/>
      <c r="S2" s="3"/>
      <c r="T2" s="3"/>
    </row>
    <row r="3" spans="1:20" ht="21.95" customHeight="1" x14ac:dyDescent="0.2">
      <c r="A3" s="316"/>
      <c r="B3" s="242"/>
      <c r="C3" s="239"/>
      <c r="D3" s="322" t="s">
        <v>66</v>
      </c>
      <c r="E3" s="237"/>
      <c r="F3" s="321" t="s">
        <v>68</v>
      </c>
      <c r="G3" s="237"/>
      <c r="H3" s="321" t="s">
        <v>69</v>
      </c>
      <c r="I3" s="237"/>
      <c r="J3" s="320" t="s">
        <v>70</v>
      </c>
      <c r="K3" s="241"/>
      <c r="L3" s="3"/>
      <c r="M3" s="3"/>
      <c r="N3" s="3"/>
      <c r="O3" s="3"/>
      <c r="P3" s="3"/>
      <c r="Q3" s="3"/>
      <c r="R3" s="3"/>
      <c r="S3" s="3"/>
      <c r="T3" s="3"/>
    </row>
    <row r="4" spans="1:20" ht="12.75" customHeight="1" x14ac:dyDescent="0.2">
      <c r="A4" s="146" t="s">
        <v>43</v>
      </c>
      <c r="B4" s="309"/>
      <c r="C4" s="310"/>
      <c r="D4" s="309"/>
      <c r="E4" s="310"/>
      <c r="F4" s="313"/>
      <c r="G4" s="310"/>
      <c r="H4" s="335"/>
      <c r="I4" s="334"/>
      <c r="J4" s="309"/>
      <c r="K4" s="310"/>
      <c r="L4" s="3"/>
      <c r="M4" s="3"/>
      <c r="N4" s="3"/>
      <c r="O4" s="3"/>
      <c r="P4" s="3"/>
      <c r="Q4" s="3"/>
      <c r="R4" s="3"/>
      <c r="S4" s="3"/>
      <c r="T4" s="3"/>
    </row>
    <row r="5" spans="1:20" ht="12.75" customHeight="1" x14ac:dyDescent="0.2">
      <c r="A5" s="85"/>
      <c r="B5" s="308"/>
      <c r="C5" s="260"/>
      <c r="D5" s="308"/>
      <c r="E5" s="260"/>
      <c r="F5" s="312"/>
      <c r="G5" s="260"/>
      <c r="H5" s="336"/>
      <c r="I5" s="314"/>
      <c r="J5" s="308"/>
      <c r="K5" s="260"/>
      <c r="L5" s="3"/>
      <c r="M5" s="3"/>
      <c r="N5" s="3"/>
      <c r="O5" s="3"/>
      <c r="P5" s="3"/>
      <c r="Q5" s="3"/>
      <c r="R5" s="3"/>
      <c r="S5" s="3"/>
      <c r="T5" s="3"/>
    </row>
    <row r="6" spans="1:20" ht="12.75" customHeight="1" x14ac:dyDescent="0.2">
      <c r="A6" s="66"/>
      <c r="B6" s="259"/>
      <c r="C6" s="260"/>
      <c r="D6" s="259"/>
      <c r="E6" s="260"/>
      <c r="F6" s="311"/>
      <c r="G6" s="260"/>
      <c r="H6" s="259"/>
      <c r="I6" s="314"/>
      <c r="J6" s="259"/>
      <c r="K6" s="260"/>
      <c r="L6" s="3"/>
      <c r="M6" s="3"/>
      <c r="N6" s="3"/>
      <c r="O6" s="3"/>
      <c r="P6" s="3"/>
      <c r="Q6" s="3"/>
      <c r="R6" s="3"/>
      <c r="S6" s="3"/>
      <c r="T6" s="3"/>
    </row>
    <row r="7" spans="1:20" ht="12.75" customHeight="1" x14ac:dyDescent="0.2">
      <c r="A7" s="85"/>
      <c r="B7" s="308"/>
      <c r="C7" s="260"/>
      <c r="D7" s="308"/>
      <c r="E7" s="260"/>
      <c r="F7" s="312"/>
      <c r="G7" s="260"/>
      <c r="H7" s="308"/>
      <c r="I7" s="314"/>
      <c r="J7" s="308"/>
      <c r="K7" s="260"/>
      <c r="L7" s="3"/>
      <c r="M7" s="3"/>
      <c r="N7" s="3"/>
      <c r="O7" s="3"/>
      <c r="P7" s="3"/>
      <c r="Q7" s="3"/>
      <c r="R7" s="3"/>
      <c r="S7" s="3"/>
      <c r="T7" s="3"/>
    </row>
    <row r="8" spans="1:20" ht="12.75" customHeight="1" x14ac:dyDescent="0.2">
      <c r="B8" s="259"/>
      <c r="C8" s="260"/>
      <c r="D8" s="259"/>
      <c r="E8" s="260"/>
      <c r="F8" s="311"/>
      <c r="G8" s="260"/>
      <c r="H8" s="259"/>
      <c r="I8" s="314"/>
      <c r="J8" s="259"/>
      <c r="K8" s="260"/>
      <c r="L8" s="3"/>
      <c r="M8" s="3"/>
      <c r="N8" s="3"/>
      <c r="O8" s="3"/>
      <c r="P8" s="3"/>
      <c r="Q8" s="3"/>
      <c r="R8" s="3"/>
      <c r="S8" s="3"/>
      <c r="T8" s="3"/>
    </row>
    <row r="9" spans="1:20" ht="12.75" customHeight="1" x14ac:dyDescent="0.2">
      <c r="A9" s="147" t="s">
        <v>85</v>
      </c>
      <c r="B9" s="309"/>
      <c r="C9" s="310"/>
      <c r="D9" s="309"/>
      <c r="E9" s="310"/>
      <c r="F9" s="313"/>
      <c r="G9" s="310"/>
      <c r="H9" s="309"/>
      <c r="I9" s="334"/>
      <c r="J9" s="309"/>
      <c r="K9" s="310"/>
      <c r="L9" s="3"/>
      <c r="M9" s="3"/>
      <c r="N9" s="3"/>
      <c r="O9" s="3"/>
      <c r="P9" s="3"/>
      <c r="Q9" s="3"/>
      <c r="R9" s="3"/>
      <c r="S9" s="3"/>
      <c r="T9" s="3"/>
    </row>
    <row r="10" spans="1:20" ht="12.75" customHeight="1" x14ac:dyDescent="0.2">
      <c r="A10" s="144"/>
      <c r="B10" s="259"/>
      <c r="C10" s="260"/>
      <c r="D10" s="259"/>
      <c r="E10" s="260"/>
      <c r="F10" s="311"/>
      <c r="G10" s="260"/>
      <c r="H10" s="259"/>
      <c r="I10" s="314"/>
      <c r="J10" s="259"/>
      <c r="K10" s="260"/>
      <c r="L10" s="3"/>
      <c r="M10" s="3"/>
      <c r="N10" s="3"/>
      <c r="O10" s="3"/>
      <c r="P10" s="3"/>
      <c r="Q10" s="3"/>
      <c r="R10" s="3"/>
      <c r="S10" s="3"/>
      <c r="T10" s="3"/>
    </row>
    <row r="11" spans="1:20" ht="12.75" customHeight="1" x14ac:dyDescent="0.2">
      <c r="A11" s="85"/>
      <c r="B11" s="308"/>
      <c r="C11" s="260"/>
      <c r="D11" s="308"/>
      <c r="E11" s="260"/>
      <c r="F11" s="312"/>
      <c r="G11" s="260"/>
      <c r="H11" s="308"/>
      <c r="I11" s="314"/>
      <c r="J11" s="308"/>
      <c r="K11" s="260"/>
      <c r="L11" s="3"/>
      <c r="M11" s="3"/>
      <c r="N11" s="3"/>
      <c r="O11" s="3"/>
      <c r="P11" s="3"/>
      <c r="Q11" s="3"/>
      <c r="R11" s="3"/>
      <c r="S11" s="3"/>
      <c r="T11" s="3"/>
    </row>
    <row r="12" spans="1:20" ht="12.75" customHeight="1" x14ac:dyDescent="0.2">
      <c r="A12" s="66"/>
      <c r="B12" s="259"/>
      <c r="C12" s="260"/>
      <c r="D12" s="259"/>
      <c r="E12" s="260"/>
      <c r="F12" s="311"/>
      <c r="G12" s="260"/>
      <c r="H12" s="259"/>
      <c r="I12" s="314"/>
      <c r="J12" s="259"/>
      <c r="K12" s="260"/>
      <c r="L12" s="3"/>
      <c r="M12" s="3"/>
      <c r="N12" s="3"/>
      <c r="O12" s="3"/>
      <c r="P12" s="3"/>
      <c r="Q12" s="3"/>
      <c r="R12" s="3"/>
      <c r="S12" s="3"/>
      <c r="T12" s="3"/>
    </row>
    <row r="13" spans="1:20" ht="12.75" customHeight="1" x14ac:dyDescent="0.2">
      <c r="A13" s="85"/>
      <c r="B13" s="308"/>
      <c r="C13" s="260"/>
      <c r="D13" s="308"/>
      <c r="E13" s="260"/>
      <c r="F13" s="312"/>
      <c r="G13" s="260"/>
      <c r="H13" s="308"/>
      <c r="I13" s="314"/>
      <c r="J13" s="308"/>
      <c r="K13" s="260"/>
      <c r="L13" s="3"/>
      <c r="M13" s="3"/>
      <c r="N13" s="3"/>
      <c r="O13" s="3"/>
      <c r="P13" s="3"/>
      <c r="Q13" s="3"/>
      <c r="R13" s="3"/>
      <c r="S13" s="3"/>
      <c r="T13" s="3"/>
    </row>
    <row r="14" spans="1:20" ht="12.75" customHeight="1" x14ac:dyDescent="0.2">
      <c r="A14" s="148" t="s">
        <v>86</v>
      </c>
      <c r="B14" s="309"/>
      <c r="C14" s="310"/>
      <c r="D14" s="309"/>
      <c r="E14" s="310"/>
      <c r="F14" s="313"/>
      <c r="G14" s="310"/>
      <c r="H14" s="309"/>
      <c r="I14" s="334"/>
      <c r="J14" s="309"/>
      <c r="K14" s="310"/>
      <c r="L14" s="3"/>
      <c r="M14" s="3"/>
      <c r="N14" s="3"/>
      <c r="O14" s="3"/>
      <c r="P14" s="3"/>
      <c r="Q14" s="3"/>
      <c r="R14" s="3"/>
      <c r="S14" s="3"/>
      <c r="T14" s="3"/>
    </row>
    <row r="15" spans="1:20" ht="12.75" customHeight="1" x14ac:dyDescent="0.2">
      <c r="A15" s="145"/>
      <c r="B15" s="308"/>
      <c r="C15" s="260"/>
      <c r="D15" s="308"/>
      <c r="E15" s="260"/>
      <c r="F15" s="312"/>
      <c r="G15" s="260"/>
      <c r="H15" s="308"/>
      <c r="I15" s="314"/>
      <c r="J15" s="308"/>
      <c r="K15" s="260"/>
      <c r="L15" s="3"/>
      <c r="M15" s="3"/>
      <c r="N15" s="3"/>
      <c r="O15" s="3"/>
      <c r="P15" s="3"/>
      <c r="Q15" s="3"/>
      <c r="R15" s="3"/>
      <c r="S15" s="3"/>
      <c r="T15" s="3"/>
    </row>
    <row r="16" spans="1:20" ht="12.75" customHeight="1" x14ac:dyDescent="0.2">
      <c r="B16" s="259"/>
      <c r="C16" s="260"/>
      <c r="D16" s="259"/>
      <c r="E16" s="260"/>
      <c r="F16" s="311"/>
      <c r="G16" s="260"/>
      <c r="H16" s="259"/>
      <c r="I16" s="314"/>
      <c r="J16" s="259"/>
      <c r="K16" s="260"/>
      <c r="L16" s="3"/>
      <c r="M16" s="3"/>
      <c r="N16" s="3"/>
      <c r="O16" s="3"/>
      <c r="P16" s="3"/>
      <c r="Q16" s="3"/>
      <c r="R16" s="3"/>
      <c r="S16" s="3"/>
      <c r="T16" s="3"/>
    </row>
    <row r="17" spans="1:20" ht="12.75" customHeight="1" x14ac:dyDescent="0.2">
      <c r="A17" s="85"/>
      <c r="B17" s="308"/>
      <c r="C17" s="260"/>
      <c r="D17" s="308"/>
      <c r="E17" s="260"/>
      <c r="F17" s="312"/>
      <c r="G17" s="260"/>
      <c r="H17" s="308"/>
      <c r="I17" s="314"/>
      <c r="J17" s="308"/>
      <c r="K17" s="260"/>
      <c r="L17" s="3"/>
      <c r="M17" s="3"/>
      <c r="N17" s="3"/>
      <c r="O17" s="3"/>
      <c r="P17" s="3"/>
      <c r="Q17" s="3"/>
      <c r="R17" s="3"/>
      <c r="S17" s="3"/>
      <c r="T17" s="3"/>
    </row>
    <row r="18" spans="1:20" ht="12.75" customHeight="1" x14ac:dyDescent="0.2">
      <c r="A18" s="148" t="s">
        <v>89</v>
      </c>
      <c r="B18" s="309"/>
      <c r="C18" s="310"/>
      <c r="D18" s="309"/>
      <c r="E18" s="310"/>
      <c r="F18" s="313"/>
      <c r="G18" s="310"/>
      <c r="H18" s="309"/>
      <c r="I18" s="334"/>
      <c r="J18" s="309"/>
      <c r="K18" s="310"/>
      <c r="L18" s="3"/>
      <c r="M18" s="3"/>
      <c r="N18" s="3"/>
      <c r="O18" s="3"/>
      <c r="P18" s="3"/>
      <c r="Q18" s="3"/>
      <c r="R18" s="3"/>
      <c r="S18" s="3"/>
      <c r="T18" s="3"/>
    </row>
    <row r="19" spans="1:20" ht="12.75" customHeight="1" x14ac:dyDescent="0.2">
      <c r="A19" s="145"/>
      <c r="B19" s="308"/>
      <c r="C19" s="260"/>
      <c r="D19" s="308"/>
      <c r="E19" s="260"/>
      <c r="F19" s="312"/>
      <c r="G19" s="260"/>
      <c r="H19" s="308"/>
      <c r="I19" s="314"/>
      <c r="J19" s="308"/>
      <c r="K19" s="260"/>
      <c r="L19" s="3"/>
      <c r="M19" s="3"/>
      <c r="N19" s="3"/>
      <c r="O19" s="3"/>
      <c r="P19" s="3"/>
      <c r="Q19" s="3"/>
      <c r="R19" s="3"/>
      <c r="S19" s="3"/>
      <c r="T19" s="3"/>
    </row>
    <row r="20" spans="1:20" ht="12.75" customHeight="1" x14ac:dyDescent="0.2">
      <c r="A20" s="66"/>
      <c r="B20" s="259"/>
      <c r="C20" s="260"/>
      <c r="D20" s="259"/>
      <c r="E20" s="260"/>
      <c r="F20" s="311"/>
      <c r="G20" s="260"/>
      <c r="H20" s="259"/>
      <c r="I20" s="314"/>
      <c r="J20" s="259"/>
      <c r="K20" s="260"/>
      <c r="L20" s="3"/>
      <c r="M20" s="3"/>
      <c r="N20" s="3"/>
      <c r="O20" s="3"/>
      <c r="P20" s="3"/>
      <c r="Q20" s="3"/>
      <c r="R20" s="3"/>
      <c r="S20" s="3"/>
      <c r="T20" s="3"/>
    </row>
    <row r="21" spans="1:20" ht="12.75" customHeight="1" x14ac:dyDescent="0.2">
      <c r="A21" s="85"/>
      <c r="B21" s="308"/>
      <c r="C21" s="260"/>
      <c r="D21" s="308"/>
      <c r="E21" s="260"/>
      <c r="F21" s="312"/>
      <c r="G21" s="260"/>
      <c r="H21" s="308"/>
      <c r="I21" s="314"/>
      <c r="J21" s="308"/>
      <c r="K21" s="260"/>
      <c r="L21" s="3"/>
      <c r="M21" s="3"/>
      <c r="N21" s="3"/>
      <c r="O21" s="3"/>
      <c r="P21" s="3"/>
      <c r="Q21" s="3"/>
      <c r="R21" s="3"/>
      <c r="S21" s="3"/>
      <c r="T21" s="3"/>
    </row>
    <row r="22" spans="1:20" ht="12.75" customHeight="1" x14ac:dyDescent="0.2">
      <c r="A22" s="66"/>
      <c r="B22" s="259"/>
      <c r="C22" s="260"/>
      <c r="D22" s="259"/>
      <c r="E22" s="260"/>
      <c r="F22" s="311"/>
      <c r="G22" s="260"/>
      <c r="H22" s="259"/>
      <c r="I22" s="314"/>
      <c r="J22" s="259"/>
      <c r="K22" s="260"/>
      <c r="L22" s="3"/>
      <c r="M22" s="3"/>
      <c r="N22" s="3"/>
      <c r="O22" s="3"/>
      <c r="P22" s="3"/>
      <c r="Q22" s="3"/>
      <c r="R22" s="3"/>
      <c r="S22" s="3"/>
      <c r="T22" s="3"/>
    </row>
    <row r="23" spans="1:20" ht="12.75" customHeight="1" x14ac:dyDescent="0.2">
      <c r="A23" s="85"/>
      <c r="B23" s="308"/>
      <c r="C23" s="260"/>
      <c r="D23" s="308"/>
      <c r="E23" s="260"/>
      <c r="F23" s="312"/>
      <c r="G23" s="260"/>
      <c r="H23" s="337"/>
      <c r="I23" s="237"/>
      <c r="J23" s="308"/>
      <c r="K23" s="260"/>
      <c r="L23" s="3"/>
      <c r="M23" s="3"/>
      <c r="N23" s="3"/>
      <c r="O23" s="3"/>
      <c r="P23" s="3"/>
      <c r="Q23" s="3"/>
      <c r="R23" s="3"/>
      <c r="S23" s="3"/>
      <c r="T23" s="3"/>
    </row>
    <row r="24" spans="1:20" ht="12.75" customHeight="1" x14ac:dyDescent="0.2">
      <c r="A24" s="16"/>
      <c r="B24" s="16"/>
      <c r="C24" s="16"/>
      <c r="D24" s="16"/>
      <c r="E24" s="16"/>
      <c r="F24" s="16"/>
      <c r="G24" s="16"/>
      <c r="H24" s="16"/>
      <c r="I24" s="16"/>
      <c r="J24" s="125"/>
      <c r="K24" s="125"/>
      <c r="L24" s="3"/>
      <c r="M24" s="3"/>
      <c r="N24" s="3"/>
      <c r="O24" s="3"/>
      <c r="P24" s="3"/>
      <c r="Q24" s="3"/>
      <c r="R24" s="3"/>
      <c r="S24" s="3"/>
      <c r="T24" s="3"/>
    </row>
    <row r="25" spans="1:20" ht="12.75" customHeight="1" x14ac:dyDescent="0.2">
      <c r="A25" s="6"/>
      <c r="B25" s="6"/>
      <c r="C25" s="6"/>
      <c r="D25" s="6"/>
      <c r="E25" s="6"/>
      <c r="F25" s="6"/>
      <c r="G25" s="6"/>
      <c r="H25" s="6"/>
      <c r="I25" s="6"/>
      <c r="J25" s="6"/>
      <c r="K25" s="3"/>
      <c r="L25" s="3"/>
      <c r="M25" s="3"/>
      <c r="N25" s="3"/>
      <c r="O25" s="3"/>
      <c r="P25" s="3"/>
      <c r="Q25" s="3"/>
      <c r="R25" s="3"/>
      <c r="S25" s="3"/>
      <c r="T25" s="3"/>
    </row>
    <row r="26" spans="1:20" ht="21.95" customHeight="1" x14ac:dyDescent="0.3">
      <c r="A26" s="318" t="s">
        <v>253</v>
      </c>
      <c r="B26" s="216"/>
      <c r="C26" s="216"/>
      <c r="D26" s="216"/>
      <c r="E26" s="102"/>
      <c r="F26" s="102"/>
      <c r="G26" s="102"/>
      <c r="H26" s="102"/>
      <c r="I26" s="102"/>
      <c r="J26" s="103"/>
      <c r="K26" s="11"/>
      <c r="L26" s="3"/>
      <c r="M26" s="3"/>
      <c r="N26" s="3"/>
      <c r="O26" s="3"/>
      <c r="P26" s="3"/>
      <c r="Q26" s="3"/>
      <c r="R26" s="3"/>
      <c r="S26" s="3"/>
      <c r="T26" s="3"/>
    </row>
    <row r="27" spans="1:20" ht="20.25" customHeight="1" x14ac:dyDescent="0.3">
      <c r="A27" s="339"/>
      <c r="B27" s="237"/>
      <c r="C27" s="340" t="s">
        <v>161</v>
      </c>
      <c r="D27" s="247"/>
      <c r="E27" s="330" t="s">
        <v>162</v>
      </c>
      <c r="F27" s="216"/>
      <c r="G27" s="323" t="s">
        <v>163</v>
      </c>
      <c r="H27" s="216"/>
      <c r="I27" s="324" t="s">
        <v>164</v>
      </c>
      <c r="J27" s="216"/>
      <c r="K27" s="3"/>
      <c r="L27" s="3"/>
      <c r="M27" s="3"/>
      <c r="N27" s="3"/>
      <c r="O27" s="3"/>
      <c r="P27" s="3"/>
      <c r="Q27" s="3"/>
      <c r="R27" s="3"/>
      <c r="S27" s="3"/>
      <c r="T27" s="3"/>
    </row>
    <row r="28" spans="1:20" ht="21.95" customHeight="1" x14ac:dyDescent="0.2">
      <c r="A28" s="326" t="s">
        <v>206</v>
      </c>
      <c r="B28" s="327"/>
      <c r="C28" s="315" t="s">
        <v>165</v>
      </c>
      <c r="D28" s="322" t="s">
        <v>98</v>
      </c>
      <c r="E28" s="315" t="s">
        <v>166</v>
      </c>
      <c r="F28" s="315" t="s">
        <v>167</v>
      </c>
      <c r="G28" s="338" t="s">
        <v>168</v>
      </c>
      <c r="H28" s="315" t="s">
        <v>169</v>
      </c>
      <c r="I28" s="315" t="s">
        <v>170</v>
      </c>
      <c r="J28" s="325" t="s">
        <v>171</v>
      </c>
      <c r="K28" s="11"/>
      <c r="L28" s="3"/>
      <c r="M28" s="3"/>
      <c r="N28" s="3"/>
      <c r="O28" s="3"/>
      <c r="P28" s="3"/>
      <c r="Q28" s="3"/>
      <c r="R28" s="3"/>
      <c r="S28" s="3"/>
      <c r="T28" s="3"/>
    </row>
    <row r="29" spans="1:20" ht="21.95" customHeight="1" x14ac:dyDescent="0.2">
      <c r="A29" s="328"/>
      <c r="B29" s="329"/>
      <c r="C29" s="316"/>
      <c r="D29" s="237"/>
      <c r="E29" s="316"/>
      <c r="F29" s="316"/>
      <c r="G29" s="237"/>
      <c r="H29" s="316"/>
      <c r="I29" s="316"/>
      <c r="J29" s="216"/>
      <c r="K29" s="3"/>
      <c r="L29" s="3"/>
      <c r="M29" s="3"/>
      <c r="N29" s="3"/>
      <c r="O29" s="3"/>
      <c r="P29" s="3"/>
      <c r="Q29" s="3"/>
      <c r="R29" s="3"/>
      <c r="S29" s="3"/>
      <c r="T29" s="3"/>
    </row>
    <row r="30" spans="1:20" ht="12.75" customHeight="1" x14ac:dyDescent="0.2">
      <c r="A30" s="332"/>
      <c r="B30" s="260"/>
      <c r="C30" s="127"/>
      <c r="D30" s="104"/>
      <c r="E30" s="127"/>
      <c r="F30" s="126"/>
      <c r="G30" s="80"/>
      <c r="H30" s="126"/>
      <c r="I30" s="127"/>
      <c r="J30" s="104"/>
      <c r="K30" s="11"/>
      <c r="L30" s="3"/>
      <c r="M30" s="3"/>
      <c r="N30" s="3"/>
      <c r="O30" s="3"/>
      <c r="P30" s="3"/>
      <c r="Q30" s="3"/>
      <c r="R30" s="3"/>
      <c r="S30" s="3"/>
      <c r="T30" s="3"/>
    </row>
    <row r="31" spans="1:20" ht="12.75" customHeight="1" x14ac:dyDescent="0.2">
      <c r="A31" s="333"/>
      <c r="B31" s="260"/>
      <c r="C31" s="107"/>
      <c r="D31" s="108"/>
      <c r="E31" s="107"/>
      <c r="F31" s="108"/>
      <c r="G31" s="107"/>
      <c r="H31" s="108"/>
      <c r="I31" s="107"/>
      <c r="J31" s="108"/>
      <c r="K31" s="11"/>
      <c r="L31" s="3"/>
      <c r="M31" s="3"/>
      <c r="N31" s="3"/>
      <c r="O31" s="3"/>
      <c r="P31" s="3"/>
      <c r="Q31" s="3"/>
      <c r="R31" s="3"/>
      <c r="S31" s="3"/>
      <c r="T31" s="3"/>
    </row>
    <row r="32" spans="1:20" ht="12.75" customHeight="1" x14ac:dyDescent="0.2">
      <c r="A32" s="332"/>
      <c r="B32" s="260"/>
      <c r="C32" s="80"/>
      <c r="D32" s="104"/>
      <c r="E32" s="80"/>
      <c r="F32" s="104"/>
      <c r="G32" s="80"/>
      <c r="H32" s="104"/>
      <c r="I32" s="80"/>
      <c r="J32" s="104"/>
      <c r="K32" s="11"/>
      <c r="L32" s="3"/>
      <c r="M32" s="3"/>
      <c r="N32" s="3"/>
      <c r="O32" s="3"/>
      <c r="P32" s="3"/>
      <c r="Q32" s="3"/>
      <c r="R32" s="3"/>
      <c r="S32" s="3"/>
      <c r="T32" s="3"/>
    </row>
    <row r="33" spans="1:20" ht="12.75" customHeight="1" x14ac:dyDescent="0.2">
      <c r="A33" s="333"/>
      <c r="B33" s="260"/>
      <c r="C33" s="107"/>
      <c r="D33" s="108"/>
      <c r="E33" s="107"/>
      <c r="F33" s="108"/>
      <c r="G33" s="107"/>
      <c r="H33" s="108"/>
      <c r="I33" s="107"/>
      <c r="J33" s="108"/>
      <c r="K33" s="11"/>
      <c r="L33" s="3"/>
      <c r="M33" s="3"/>
      <c r="N33" s="3"/>
      <c r="O33" s="3"/>
      <c r="P33" s="3"/>
      <c r="Q33" s="3"/>
      <c r="R33" s="3"/>
      <c r="S33" s="3"/>
      <c r="T33" s="3"/>
    </row>
    <row r="34" spans="1:20" ht="12.75" customHeight="1" x14ac:dyDescent="0.2">
      <c r="A34" s="332"/>
      <c r="B34" s="260"/>
      <c r="C34" s="80"/>
      <c r="D34" s="104"/>
      <c r="E34" s="80"/>
      <c r="F34" s="104"/>
      <c r="G34" s="80"/>
      <c r="H34" s="104"/>
      <c r="I34" s="80"/>
      <c r="J34" s="104"/>
      <c r="K34" s="11"/>
      <c r="L34" s="3"/>
      <c r="M34" s="3"/>
      <c r="N34" s="3"/>
      <c r="O34" s="3"/>
      <c r="P34" s="3"/>
      <c r="Q34" s="3"/>
      <c r="R34" s="3"/>
      <c r="S34" s="3"/>
      <c r="T34" s="3"/>
    </row>
    <row r="35" spans="1:20" ht="12.75" customHeight="1" x14ac:dyDescent="0.2">
      <c r="A35" s="333"/>
      <c r="B35" s="260"/>
      <c r="C35" s="107"/>
      <c r="D35" s="108"/>
      <c r="E35" s="107"/>
      <c r="F35" s="108"/>
      <c r="G35" s="107"/>
      <c r="H35" s="108"/>
      <c r="I35" s="107"/>
      <c r="J35" s="108"/>
      <c r="K35" s="11"/>
      <c r="L35" s="3"/>
      <c r="M35" s="3"/>
      <c r="N35" s="3"/>
      <c r="O35" s="3"/>
      <c r="P35" s="3"/>
      <c r="Q35" s="3"/>
      <c r="R35" s="3"/>
      <c r="S35" s="3"/>
      <c r="T35" s="3"/>
    </row>
    <row r="36" spans="1:20" ht="12.75" customHeight="1" x14ac:dyDescent="0.2">
      <c r="A36" s="332"/>
      <c r="B36" s="260"/>
      <c r="C36" s="80"/>
      <c r="D36" s="104"/>
      <c r="E36" s="80"/>
      <c r="F36" s="104"/>
      <c r="G36" s="80"/>
      <c r="H36" s="104"/>
      <c r="I36" s="80"/>
      <c r="J36" s="104"/>
      <c r="K36" s="11"/>
      <c r="L36" s="3"/>
      <c r="M36" s="3"/>
      <c r="N36" s="3"/>
      <c r="O36" s="3"/>
      <c r="P36" s="3"/>
      <c r="Q36" s="3"/>
      <c r="R36" s="3"/>
      <c r="S36" s="3"/>
      <c r="T36" s="3"/>
    </row>
    <row r="37" spans="1:20" ht="12.75" customHeight="1" x14ac:dyDescent="0.2">
      <c r="A37" s="333"/>
      <c r="B37" s="260"/>
      <c r="C37" s="107"/>
      <c r="D37" s="108"/>
      <c r="E37" s="107"/>
      <c r="F37" s="108"/>
      <c r="G37" s="107"/>
      <c r="H37" s="108"/>
      <c r="I37" s="107"/>
      <c r="J37" s="108"/>
      <c r="K37" s="11"/>
      <c r="L37" s="3"/>
      <c r="M37" s="3"/>
      <c r="N37" s="3"/>
      <c r="O37" s="3"/>
      <c r="P37" s="3"/>
      <c r="Q37" s="3"/>
      <c r="R37" s="3"/>
      <c r="S37" s="3"/>
      <c r="T37" s="3"/>
    </row>
    <row r="38" spans="1:20" ht="12.75" customHeight="1" x14ac:dyDescent="0.2">
      <c r="A38" s="332"/>
      <c r="B38" s="260"/>
      <c r="C38" s="80"/>
      <c r="D38" s="104"/>
      <c r="E38" s="80"/>
      <c r="F38" s="104"/>
      <c r="G38" s="80"/>
      <c r="H38" s="104"/>
      <c r="I38" s="80"/>
      <c r="J38" s="104"/>
      <c r="K38" s="11"/>
      <c r="L38" s="3"/>
      <c r="M38" s="3"/>
      <c r="N38" s="3"/>
      <c r="O38" s="3"/>
      <c r="P38" s="3"/>
      <c r="Q38" s="3"/>
      <c r="R38" s="3"/>
      <c r="S38" s="3"/>
      <c r="T38" s="3"/>
    </row>
    <row r="39" spans="1:20" ht="12.75" customHeight="1" x14ac:dyDescent="0.2">
      <c r="A39" s="333"/>
      <c r="B39" s="260"/>
      <c r="C39" s="107"/>
      <c r="D39" s="108"/>
      <c r="E39" s="107"/>
      <c r="F39" s="108"/>
      <c r="G39" s="107"/>
      <c r="H39" s="108"/>
      <c r="I39" s="107"/>
      <c r="J39" s="108"/>
      <c r="K39" s="11"/>
      <c r="L39" s="3"/>
      <c r="M39" s="3"/>
      <c r="N39" s="3"/>
      <c r="O39" s="3"/>
      <c r="P39" s="3"/>
      <c r="Q39" s="3"/>
      <c r="R39" s="3"/>
      <c r="S39" s="3"/>
      <c r="T39" s="3"/>
    </row>
    <row r="40" spans="1:20" ht="12.75" customHeight="1" x14ac:dyDescent="0.2">
      <c r="A40" s="332"/>
      <c r="B40" s="260"/>
      <c r="C40" s="80"/>
      <c r="D40" s="104"/>
      <c r="E40" s="80"/>
      <c r="F40" s="104"/>
      <c r="G40" s="80"/>
      <c r="H40" s="104"/>
      <c r="I40" s="80"/>
      <c r="J40" s="104"/>
      <c r="K40" s="11"/>
      <c r="L40" s="3"/>
      <c r="M40" s="3"/>
      <c r="N40" s="3"/>
      <c r="O40" s="3"/>
      <c r="P40" s="3"/>
      <c r="Q40" s="3"/>
      <c r="R40" s="3"/>
      <c r="S40" s="3"/>
      <c r="T40" s="3"/>
    </row>
    <row r="41" spans="1:20" ht="12.75" customHeight="1" x14ac:dyDescent="0.2">
      <c r="A41" s="333"/>
      <c r="B41" s="260"/>
      <c r="C41" s="107"/>
      <c r="D41" s="108"/>
      <c r="E41" s="107"/>
      <c r="F41" s="108"/>
      <c r="G41" s="107"/>
      <c r="H41" s="108"/>
      <c r="I41" s="107"/>
      <c r="J41" s="108"/>
      <c r="K41" s="11"/>
      <c r="L41" s="3"/>
      <c r="M41" s="3"/>
      <c r="N41" s="3"/>
      <c r="O41" s="3"/>
      <c r="P41" s="3"/>
      <c r="Q41" s="3"/>
      <c r="R41" s="3"/>
      <c r="S41" s="3"/>
      <c r="T41" s="3"/>
    </row>
    <row r="42" spans="1:20" ht="12.75" customHeight="1" x14ac:dyDescent="0.2">
      <c r="A42" s="332"/>
      <c r="B42" s="260"/>
      <c r="C42" s="80"/>
      <c r="D42" s="104"/>
      <c r="E42" s="80"/>
      <c r="F42" s="104"/>
      <c r="G42" s="80"/>
      <c r="H42" s="104"/>
      <c r="I42" s="80"/>
      <c r="J42" s="104"/>
      <c r="K42" s="11"/>
      <c r="L42" s="3"/>
      <c r="M42" s="3"/>
      <c r="N42" s="3"/>
      <c r="O42" s="3"/>
      <c r="P42" s="3"/>
      <c r="Q42" s="3"/>
      <c r="R42" s="3"/>
      <c r="S42" s="3"/>
      <c r="T42" s="3"/>
    </row>
    <row r="43" spans="1:20" ht="12.75" customHeight="1" x14ac:dyDescent="0.2">
      <c r="A43" s="333"/>
      <c r="B43" s="260"/>
      <c r="C43" s="107"/>
      <c r="D43" s="108"/>
      <c r="E43" s="107"/>
      <c r="F43" s="108"/>
      <c r="G43" s="107"/>
      <c r="H43" s="108"/>
      <c r="I43" s="107"/>
      <c r="J43" s="108"/>
      <c r="K43" s="11"/>
      <c r="L43" s="3"/>
      <c r="M43" s="3"/>
      <c r="N43" s="3"/>
      <c r="O43" s="3"/>
      <c r="P43" s="3"/>
      <c r="Q43" s="3"/>
      <c r="R43" s="3"/>
      <c r="S43" s="3"/>
      <c r="T43" s="3"/>
    </row>
    <row r="44" spans="1:20" ht="12.75" customHeight="1" x14ac:dyDescent="0.2">
      <c r="A44" s="332"/>
      <c r="B44" s="260"/>
      <c r="C44" s="80"/>
      <c r="D44" s="104"/>
      <c r="E44" s="80"/>
      <c r="F44" s="104"/>
      <c r="G44" s="80"/>
      <c r="H44" s="104"/>
      <c r="I44" s="80"/>
      <c r="J44" s="104"/>
      <c r="K44" s="11"/>
      <c r="L44" s="3"/>
      <c r="M44" s="3"/>
      <c r="N44" s="3"/>
      <c r="O44" s="3"/>
      <c r="P44" s="3"/>
      <c r="Q44" s="3"/>
      <c r="R44" s="3"/>
      <c r="S44" s="3"/>
      <c r="T44" s="3"/>
    </row>
    <row r="45" spans="1:20" ht="12.75" customHeight="1" x14ac:dyDescent="0.2">
      <c r="A45" s="333"/>
      <c r="B45" s="260"/>
      <c r="C45" s="107"/>
      <c r="D45" s="108"/>
      <c r="E45" s="107"/>
      <c r="F45" s="108"/>
      <c r="G45" s="107"/>
      <c r="H45" s="108"/>
      <c r="I45" s="107"/>
      <c r="J45" s="108"/>
      <c r="K45" s="11"/>
      <c r="L45" s="3"/>
      <c r="M45" s="3"/>
      <c r="N45" s="3"/>
      <c r="O45" s="3"/>
      <c r="P45" s="3"/>
      <c r="Q45" s="3"/>
      <c r="R45" s="3"/>
      <c r="S45" s="3"/>
      <c r="T45" s="3"/>
    </row>
    <row r="46" spans="1:20" ht="12.75" customHeight="1" x14ac:dyDescent="0.2">
      <c r="A46" s="332"/>
      <c r="B46" s="260"/>
      <c r="C46" s="80"/>
      <c r="D46" s="104"/>
      <c r="E46" s="80"/>
      <c r="F46" s="104"/>
      <c r="G46" s="80"/>
      <c r="H46" s="104"/>
      <c r="I46" s="80"/>
      <c r="J46" s="104"/>
      <c r="K46" s="11"/>
      <c r="L46" s="3"/>
      <c r="M46" s="3"/>
      <c r="N46" s="3"/>
      <c r="O46" s="3"/>
      <c r="P46" s="3"/>
      <c r="Q46" s="3"/>
      <c r="R46" s="3"/>
      <c r="S46" s="3"/>
      <c r="T46" s="3"/>
    </row>
    <row r="47" spans="1:20" ht="12.75" customHeight="1" x14ac:dyDescent="0.2">
      <c r="A47" s="333"/>
      <c r="B47" s="260"/>
      <c r="C47" s="107"/>
      <c r="D47" s="108"/>
      <c r="E47" s="107"/>
      <c r="F47" s="108"/>
      <c r="G47" s="107"/>
      <c r="H47" s="108"/>
      <c r="I47" s="107"/>
      <c r="J47" s="108"/>
      <c r="K47" s="11"/>
      <c r="L47" s="3"/>
      <c r="M47" s="3"/>
      <c r="N47" s="3"/>
      <c r="O47" s="3"/>
      <c r="P47" s="3"/>
      <c r="Q47" s="3"/>
      <c r="R47" s="3"/>
      <c r="S47" s="3"/>
      <c r="T47" s="3"/>
    </row>
    <row r="48" spans="1:20" ht="12.75" customHeight="1" x14ac:dyDescent="0.2">
      <c r="A48" s="332"/>
      <c r="B48" s="260"/>
      <c r="C48" s="80"/>
      <c r="D48" s="104"/>
      <c r="E48" s="80"/>
      <c r="F48" s="104"/>
      <c r="G48" s="80"/>
      <c r="H48" s="104"/>
      <c r="I48" s="80"/>
      <c r="J48" s="104"/>
      <c r="K48" s="11"/>
      <c r="L48" s="3"/>
      <c r="M48" s="3"/>
      <c r="N48" s="3"/>
      <c r="O48" s="3"/>
      <c r="P48" s="3"/>
      <c r="Q48" s="3"/>
      <c r="R48" s="3"/>
      <c r="S48" s="3"/>
      <c r="T48" s="3"/>
    </row>
    <row r="49" spans="1:20" ht="12.75" customHeight="1" x14ac:dyDescent="0.2">
      <c r="A49" s="333"/>
      <c r="B49" s="260"/>
      <c r="C49" s="107"/>
      <c r="D49" s="107"/>
      <c r="E49" s="107"/>
      <c r="F49" s="108"/>
      <c r="G49" s="107"/>
      <c r="H49" s="108"/>
      <c r="I49" s="107"/>
      <c r="J49" s="108"/>
      <c r="K49" s="11"/>
      <c r="L49" s="3"/>
      <c r="M49" s="3"/>
      <c r="N49" s="3"/>
      <c r="O49" s="3"/>
      <c r="P49" s="3"/>
      <c r="Q49" s="3"/>
      <c r="R49" s="3"/>
      <c r="S49" s="3"/>
      <c r="T49" s="3"/>
    </row>
  </sheetData>
  <mergeCells count="145">
    <mergeCell ref="A48:B48"/>
    <mergeCell ref="A49:B49"/>
    <mergeCell ref="A39:B39"/>
    <mergeCell ref="A40:B40"/>
    <mergeCell ref="A41:B41"/>
    <mergeCell ref="A42:B42"/>
    <mergeCell ref="A43:B43"/>
    <mergeCell ref="A44:B44"/>
    <mergeCell ref="F23:G23"/>
    <mergeCell ref="A33:B33"/>
    <mergeCell ref="A34:B34"/>
    <mergeCell ref="A35:B35"/>
    <mergeCell ref="G28:G29"/>
    <mergeCell ref="A27:B27"/>
    <mergeCell ref="C27:D27"/>
    <mergeCell ref="A30:B30"/>
    <mergeCell ref="A31:B31"/>
    <mergeCell ref="A32:B32"/>
    <mergeCell ref="A46:B46"/>
    <mergeCell ref="A47:B47"/>
    <mergeCell ref="H4:I4"/>
    <mergeCell ref="H5:I5"/>
    <mergeCell ref="H6:I6"/>
    <mergeCell ref="H7:I7"/>
    <mergeCell ref="H8:I8"/>
    <mergeCell ref="H9:I9"/>
    <mergeCell ref="H10:I10"/>
    <mergeCell ref="H11:I11"/>
    <mergeCell ref="D23:E23"/>
    <mergeCell ref="D9:E9"/>
    <mergeCell ref="F9:G9"/>
    <mergeCell ref="H23:I23"/>
    <mergeCell ref="B12:C12"/>
    <mergeCell ref="B13:C13"/>
    <mergeCell ref="F10:G10"/>
    <mergeCell ref="F11:G11"/>
    <mergeCell ref="F12:G12"/>
    <mergeCell ref="F13:G13"/>
    <mergeCell ref="B19:C19"/>
    <mergeCell ref="B20:C20"/>
    <mergeCell ref="H19:I19"/>
    <mergeCell ref="H20:I20"/>
    <mergeCell ref="B14:C14"/>
    <mergeCell ref="B15:C15"/>
    <mergeCell ref="B16:C16"/>
    <mergeCell ref="B17:C17"/>
    <mergeCell ref="B18:C18"/>
    <mergeCell ref="D10:E10"/>
    <mergeCell ref="D11:E11"/>
    <mergeCell ref="D12:E12"/>
    <mergeCell ref="H12:I12"/>
    <mergeCell ref="H13:I13"/>
    <mergeCell ref="H14:I14"/>
    <mergeCell ref="H15:I15"/>
    <mergeCell ref="H1:I1"/>
    <mergeCell ref="A36:B36"/>
    <mergeCell ref="A37:B37"/>
    <mergeCell ref="A38:B38"/>
    <mergeCell ref="A45:B45"/>
    <mergeCell ref="H16:I16"/>
    <mergeCell ref="H17:I17"/>
    <mergeCell ref="H18:I18"/>
    <mergeCell ref="D20:E20"/>
    <mergeCell ref="D21:E21"/>
    <mergeCell ref="B10:C10"/>
    <mergeCell ref="B11:C11"/>
    <mergeCell ref="D13:E13"/>
    <mergeCell ref="D14:E14"/>
    <mergeCell ref="D15:E15"/>
    <mergeCell ref="D16:E16"/>
    <mergeCell ref="D17:E17"/>
    <mergeCell ref="D18:E18"/>
    <mergeCell ref="D19:E19"/>
    <mergeCell ref="F14:G14"/>
    <mergeCell ref="F15:G15"/>
    <mergeCell ref="F16:G16"/>
    <mergeCell ref="F17:G17"/>
    <mergeCell ref="B21:C21"/>
    <mergeCell ref="J23:K23"/>
    <mergeCell ref="J22:K22"/>
    <mergeCell ref="A26:D26"/>
    <mergeCell ref="G27:H27"/>
    <mergeCell ref="H28:H29"/>
    <mergeCell ref="I27:J27"/>
    <mergeCell ref="I28:I29"/>
    <mergeCell ref="J28:J29"/>
    <mergeCell ref="E28:E29"/>
    <mergeCell ref="A28:B29"/>
    <mergeCell ref="C28:C29"/>
    <mergeCell ref="F22:G22"/>
    <mergeCell ref="B22:C22"/>
    <mergeCell ref="B23:C23"/>
    <mergeCell ref="D28:D29"/>
    <mergeCell ref="F28:F29"/>
    <mergeCell ref="E27:F27"/>
    <mergeCell ref="D22:E22"/>
    <mergeCell ref="H22:I22"/>
    <mergeCell ref="A2:A3"/>
    <mergeCell ref="B2:C3"/>
    <mergeCell ref="A1:C1"/>
    <mergeCell ref="D2:K2"/>
    <mergeCell ref="J3:K3"/>
    <mergeCell ref="B4:C4"/>
    <mergeCell ref="B5:C5"/>
    <mergeCell ref="B8:C8"/>
    <mergeCell ref="B9:C9"/>
    <mergeCell ref="F7:G7"/>
    <mergeCell ref="F8:G8"/>
    <mergeCell ref="B6:C6"/>
    <mergeCell ref="B7:C7"/>
    <mergeCell ref="H3:I3"/>
    <mergeCell ref="D3:E3"/>
    <mergeCell ref="F3:G3"/>
    <mergeCell ref="F4:G4"/>
    <mergeCell ref="F5:G5"/>
    <mergeCell ref="F6:G6"/>
    <mergeCell ref="J6:K6"/>
    <mergeCell ref="J8:K8"/>
    <mergeCell ref="D4:E4"/>
    <mergeCell ref="D5:E5"/>
    <mergeCell ref="D6:E6"/>
    <mergeCell ref="D1:E1"/>
    <mergeCell ref="J5:K5"/>
    <mergeCell ref="J7:K7"/>
    <mergeCell ref="J4:K4"/>
    <mergeCell ref="J9:K9"/>
    <mergeCell ref="J21:K21"/>
    <mergeCell ref="J18:K18"/>
    <mergeCell ref="J20:K20"/>
    <mergeCell ref="F20:G20"/>
    <mergeCell ref="F21:G21"/>
    <mergeCell ref="J10:K10"/>
    <mergeCell ref="F18:G18"/>
    <mergeCell ref="F19:G19"/>
    <mergeCell ref="J11:K11"/>
    <mergeCell ref="J13:K13"/>
    <mergeCell ref="J15:K15"/>
    <mergeCell ref="J12:K12"/>
    <mergeCell ref="J17:K17"/>
    <mergeCell ref="J14:K14"/>
    <mergeCell ref="J19:K19"/>
    <mergeCell ref="J16:K16"/>
    <mergeCell ref="H21:I21"/>
    <mergeCell ref="D7:E7"/>
    <mergeCell ref="D8:E8"/>
  </mergeCells>
  <hyperlinks>
    <hyperlink ref="H1" r:id="rId1" display="debra.drescher@thc.texas.gov" xr:uid="{00000000-0004-0000-0300-000000000000}"/>
  </hyperlinks>
  <pageMargins left="0.7" right="0.7" top="0.75" bottom="0.75" header="0.3" footer="0.3"/>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G101"/>
  <sheetViews>
    <sheetView showGridLines="0" topLeftCell="A85" workbookViewId="0">
      <selection activeCell="C50" sqref="C50"/>
    </sheetView>
  </sheetViews>
  <sheetFormatPr defaultColWidth="17.28515625" defaultRowHeight="15" customHeight="1" x14ac:dyDescent="0.2"/>
  <cols>
    <col min="1" max="1" width="38.140625" customWidth="1"/>
    <col min="2" max="2" width="14.42578125" customWidth="1"/>
    <col min="3" max="7" width="21.7109375" customWidth="1"/>
  </cols>
  <sheetData>
    <row r="1" spans="1:7" ht="42.95" customHeight="1" x14ac:dyDescent="0.3">
      <c r="A1" s="143" t="s">
        <v>208</v>
      </c>
      <c r="B1" s="142"/>
      <c r="C1" s="142"/>
      <c r="D1" s="4"/>
      <c r="E1" s="176" t="s">
        <v>217</v>
      </c>
      <c r="F1" s="356" t="s">
        <v>212</v>
      </c>
      <c r="G1" s="357"/>
    </row>
    <row r="2" spans="1:7" ht="12.75" customHeight="1" x14ac:dyDescent="0.2">
      <c r="A2" s="358" t="s">
        <v>9</v>
      </c>
      <c r="B2" s="358" t="s">
        <v>37</v>
      </c>
      <c r="C2" s="241"/>
      <c r="D2" s="361" t="s">
        <v>38</v>
      </c>
      <c r="E2" s="216"/>
      <c r="F2" s="216"/>
      <c r="G2" s="216"/>
    </row>
    <row r="3" spans="1:7" ht="25.5" customHeight="1" x14ac:dyDescent="0.2">
      <c r="A3" s="242"/>
      <c r="B3" s="359"/>
      <c r="C3" s="360"/>
      <c r="D3" s="141" t="s">
        <v>39</v>
      </c>
      <c r="E3" s="116" t="s">
        <v>40</v>
      </c>
      <c r="F3" s="18" t="s">
        <v>41</v>
      </c>
      <c r="G3" s="18" t="s">
        <v>42</v>
      </c>
    </row>
    <row r="4" spans="1:7" ht="12.75" customHeight="1" x14ac:dyDescent="0.2">
      <c r="A4" s="131" t="s">
        <v>43</v>
      </c>
      <c r="B4" s="362"/>
      <c r="C4" s="247"/>
      <c r="D4" s="130"/>
      <c r="E4" s="42"/>
      <c r="F4" s="57"/>
      <c r="G4" s="64"/>
    </row>
    <row r="5" spans="1:7" ht="12.75" customHeight="1" x14ac:dyDescent="0.2">
      <c r="A5" s="139"/>
      <c r="B5" s="344"/>
      <c r="C5" s="260"/>
      <c r="D5" s="129"/>
      <c r="E5" s="78"/>
      <c r="F5" s="79"/>
      <c r="G5" s="79"/>
    </row>
    <row r="6" spans="1:7" ht="12.75" customHeight="1" x14ac:dyDescent="0.2">
      <c r="A6" s="140"/>
      <c r="B6" s="259"/>
      <c r="C6" s="260"/>
      <c r="D6" s="128"/>
      <c r="E6" s="84"/>
      <c r="F6" s="66"/>
      <c r="G6" s="66"/>
    </row>
    <row r="7" spans="1:7" ht="12.75" customHeight="1" x14ac:dyDescent="0.2">
      <c r="A7" s="139"/>
      <c r="B7" s="344"/>
      <c r="C7" s="260"/>
      <c r="D7" s="129"/>
      <c r="E7" s="78"/>
      <c r="F7" s="79"/>
      <c r="G7" s="79"/>
    </row>
    <row r="8" spans="1:7" ht="12.75" customHeight="1" x14ac:dyDescent="0.2">
      <c r="A8" s="140"/>
      <c r="B8" s="259"/>
      <c r="C8" s="260"/>
      <c r="D8" s="128"/>
      <c r="E8" s="84"/>
      <c r="F8" s="66"/>
      <c r="G8" s="66"/>
    </row>
    <row r="9" spans="1:7" ht="12.75" customHeight="1" x14ac:dyDescent="0.2">
      <c r="A9" s="139"/>
      <c r="B9" s="344"/>
      <c r="C9" s="260"/>
      <c r="D9" s="129"/>
      <c r="E9" s="78"/>
      <c r="F9" s="79"/>
      <c r="G9" s="79"/>
    </row>
    <row r="10" spans="1:7" ht="12.75" customHeight="1" x14ac:dyDescent="0.2">
      <c r="A10" s="140"/>
      <c r="B10" s="259"/>
      <c r="C10" s="260"/>
      <c r="D10" s="128"/>
      <c r="E10" s="84"/>
      <c r="F10" s="66"/>
      <c r="G10" s="66"/>
    </row>
    <row r="11" spans="1:7" ht="12.75" customHeight="1" x14ac:dyDescent="0.2">
      <c r="A11" s="139"/>
      <c r="B11" s="344"/>
      <c r="C11" s="260"/>
      <c r="D11" s="129"/>
      <c r="E11" s="78"/>
      <c r="F11" s="79"/>
      <c r="G11" s="79"/>
    </row>
    <row r="12" spans="1:7" ht="12.75" customHeight="1" x14ac:dyDescent="0.2">
      <c r="A12" s="140"/>
      <c r="B12" s="259"/>
      <c r="C12" s="260"/>
      <c r="D12" s="128"/>
      <c r="E12" s="84"/>
      <c r="F12" s="66"/>
      <c r="G12" s="66"/>
    </row>
    <row r="13" spans="1:7" ht="12.75" customHeight="1" x14ac:dyDescent="0.2">
      <c r="A13" s="139"/>
      <c r="B13" s="344"/>
      <c r="C13" s="260"/>
      <c r="D13" s="129"/>
      <c r="E13" s="78"/>
      <c r="F13" s="79"/>
      <c r="G13" s="79"/>
    </row>
    <row r="14" spans="1:7" ht="12.75" customHeight="1" x14ac:dyDescent="0.2">
      <c r="A14" s="140"/>
      <c r="B14" s="259"/>
      <c r="C14" s="260"/>
      <c r="D14" s="128"/>
      <c r="E14" s="84"/>
      <c r="F14" s="66"/>
      <c r="G14" s="66"/>
    </row>
    <row r="15" spans="1:7" ht="12.75" customHeight="1" x14ac:dyDescent="0.2">
      <c r="A15" s="19" t="s">
        <v>85</v>
      </c>
      <c r="B15" s="355"/>
      <c r="C15" s="237"/>
      <c r="D15" s="41"/>
      <c r="E15" s="42"/>
      <c r="F15" s="64"/>
      <c r="G15" s="64"/>
    </row>
    <row r="16" spans="1:7" ht="12.75" customHeight="1" x14ac:dyDescent="0.2">
      <c r="A16" s="140"/>
      <c r="B16" s="259"/>
      <c r="C16" s="260"/>
      <c r="D16" s="128"/>
      <c r="E16" s="84"/>
      <c r="F16" s="66"/>
      <c r="G16" s="66"/>
    </row>
    <row r="17" spans="1:7" ht="12.75" customHeight="1" x14ac:dyDescent="0.2">
      <c r="A17" s="139"/>
      <c r="B17" s="344"/>
      <c r="C17" s="260"/>
      <c r="D17" s="129"/>
      <c r="E17" s="78"/>
      <c r="F17" s="79"/>
      <c r="G17" s="79"/>
    </row>
    <row r="18" spans="1:7" ht="12.75" customHeight="1" x14ac:dyDescent="0.2">
      <c r="A18" s="140"/>
      <c r="B18" s="259"/>
      <c r="C18" s="260"/>
      <c r="D18" s="128"/>
      <c r="E18" s="84"/>
      <c r="F18" s="66"/>
      <c r="G18" s="66"/>
    </row>
    <row r="19" spans="1:7" ht="12.75" customHeight="1" x14ac:dyDescent="0.2">
      <c r="A19" s="139"/>
      <c r="B19" s="344"/>
      <c r="C19" s="260"/>
      <c r="D19" s="129"/>
      <c r="E19" s="78"/>
      <c r="F19" s="79"/>
      <c r="G19" s="79"/>
    </row>
    <row r="20" spans="1:7" ht="12.75" customHeight="1" x14ac:dyDescent="0.2">
      <c r="A20" s="140"/>
      <c r="B20" s="259"/>
      <c r="C20" s="260"/>
      <c r="D20" s="128"/>
      <c r="E20" s="84"/>
      <c r="F20" s="66"/>
      <c r="G20" s="66"/>
    </row>
    <row r="21" spans="1:7" ht="12.75" customHeight="1" x14ac:dyDescent="0.2">
      <c r="A21" s="139"/>
      <c r="B21" s="344"/>
      <c r="C21" s="260"/>
      <c r="D21" s="129"/>
      <c r="E21" s="78"/>
      <c r="F21" s="79"/>
      <c r="G21" s="79"/>
    </row>
    <row r="22" spans="1:7" ht="12.75" customHeight="1" x14ac:dyDescent="0.2">
      <c r="A22" s="140"/>
      <c r="B22" s="346"/>
      <c r="C22" s="347"/>
      <c r="D22" s="132"/>
      <c r="E22" s="84"/>
      <c r="F22" s="66"/>
      <c r="G22" s="66"/>
    </row>
    <row r="23" spans="1:7" ht="12.75" customHeight="1" x14ac:dyDescent="0.2">
      <c r="A23" s="139"/>
      <c r="B23" s="344"/>
      <c r="C23" s="348"/>
      <c r="D23" s="133"/>
      <c r="E23" s="78"/>
      <c r="F23" s="79"/>
      <c r="G23" s="79"/>
    </row>
    <row r="24" spans="1:7" ht="12.75" customHeight="1" x14ac:dyDescent="0.2">
      <c r="A24" s="140"/>
      <c r="B24" s="259"/>
      <c r="C24" s="349"/>
      <c r="D24" s="132"/>
      <c r="E24" s="84"/>
      <c r="F24" s="66"/>
      <c r="G24" s="66"/>
    </row>
    <row r="25" spans="1:7" ht="12.75" customHeight="1" x14ac:dyDescent="0.2">
      <c r="A25" s="134" t="s">
        <v>86</v>
      </c>
      <c r="B25" s="136"/>
      <c r="C25" s="137"/>
      <c r="D25" s="138"/>
      <c r="E25" s="135"/>
      <c r="F25" s="64"/>
      <c r="G25" s="64"/>
    </row>
    <row r="26" spans="1:7" ht="12.75" customHeight="1" x14ac:dyDescent="0.2">
      <c r="A26" s="80"/>
      <c r="B26" s="350"/>
      <c r="C26" s="351"/>
      <c r="D26" s="124"/>
      <c r="E26" s="84"/>
      <c r="F26" s="66"/>
      <c r="G26" s="66"/>
    </row>
    <row r="27" spans="1:7" ht="12.75" customHeight="1" x14ac:dyDescent="0.2">
      <c r="A27" s="73"/>
      <c r="B27" s="342"/>
      <c r="C27" s="343"/>
      <c r="D27" s="79"/>
      <c r="E27" s="78"/>
      <c r="F27" s="79"/>
      <c r="G27" s="79"/>
    </row>
    <row r="28" spans="1:7" ht="12.75" customHeight="1" x14ac:dyDescent="0.2">
      <c r="A28" s="80"/>
      <c r="B28" s="301"/>
      <c r="C28" s="341"/>
      <c r="D28" s="66"/>
      <c r="E28" s="84"/>
      <c r="F28" s="66"/>
      <c r="G28" s="66"/>
    </row>
    <row r="29" spans="1:7" ht="12.75" customHeight="1" x14ac:dyDescent="0.2">
      <c r="A29" s="73"/>
      <c r="B29" s="352"/>
      <c r="C29" s="353"/>
      <c r="D29" s="79"/>
      <c r="E29" s="78"/>
      <c r="F29" s="79"/>
      <c r="G29" s="79"/>
    </row>
    <row r="30" spans="1:7" ht="12.75" customHeight="1" x14ac:dyDescent="0.2">
      <c r="A30" s="80"/>
      <c r="B30" s="301"/>
      <c r="C30" s="341"/>
      <c r="D30" s="66"/>
      <c r="E30" s="84"/>
      <c r="F30" s="66"/>
      <c r="G30" s="66"/>
    </row>
    <row r="31" spans="1:7" ht="12.75" customHeight="1" x14ac:dyDescent="0.2">
      <c r="A31" s="73"/>
      <c r="B31" s="342"/>
      <c r="C31" s="343"/>
      <c r="D31" s="79"/>
      <c r="E31" s="78"/>
      <c r="F31" s="79"/>
      <c r="G31" s="79"/>
    </row>
    <row r="32" spans="1:7" ht="12.75" customHeight="1" x14ac:dyDescent="0.2">
      <c r="A32" s="80"/>
      <c r="B32" s="301"/>
      <c r="C32" s="341"/>
      <c r="D32" s="66"/>
      <c r="E32" s="84"/>
      <c r="F32" s="66"/>
      <c r="G32" s="66"/>
    </row>
    <row r="33" spans="1:7" ht="12.75" customHeight="1" x14ac:dyDescent="0.2">
      <c r="A33" s="73"/>
      <c r="B33" s="342"/>
      <c r="C33" s="343"/>
      <c r="D33" s="79"/>
      <c r="E33" s="78"/>
      <c r="F33" s="79"/>
      <c r="G33" s="79"/>
    </row>
    <row r="34" spans="1:7" ht="12.75" customHeight="1" x14ac:dyDescent="0.2">
      <c r="A34" s="80"/>
      <c r="B34" s="67"/>
      <c r="C34" s="89"/>
      <c r="D34" s="66"/>
      <c r="E34" s="84"/>
      <c r="F34" s="66"/>
      <c r="G34" s="66"/>
    </row>
    <row r="35" spans="1:7" ht="12.75" customHeight="1" x14ac:dyDescent="0.2">
      <c r="A35" s="19" t="s">
        <v>89</v>
      </c>
      <c r="B35" s="20"/>
      <c r="C35" s="41"/>
      <c r="D35" s="64"/>
      <c r="E35" s="42"/>
      <c r="F35" s="64"/>
      <c r="G35" s="64"/>
    </row>
    <row r="36" spans="1:7" ht="12.75" customHeight="1" x14ac:dyDescent="0.2">
      <c r="A36" s="80"/>
      <c r="B36" s="301"/>
      <c r="C36" s="341"/>
      <c r="D36" s="66"/>
      <c r="E36" s="84"/>
      <c r="F36" s="66"/>
      <c r="G36" s="66"/>
    </row>
    <row r="37" spans="1:7" ht="12.75" customHeight="1" x14ac:dyDescent="0.2">
      <c r="A37" s="73"/>
      <c r="B37" s="342"/>
      <c r="C37" s="343"/>
      <c r="D37" s="79"/>
      <c r="E37" s="78"/>
      <c r="F37" s="79"/>
      <c r="G37" s="79"/>
    </row>
    <row r="38" spans="1:7" ht="12.75" customHeight="1" x14ac:dyDescent="0.2">
      <c r="A38" s="80"/>
      <c r="B38" s="301"/>
      <c r="C38" s="341"/>
      <c r="D38" s="66"/>
      <c r="E38" s="84"/>
      <c r="F38" s="66"/>
      <c r="G38" s="66"/>
    </row>
    <row r="39" spans="1:7" ht="12.75" customHeight="1" x14ac:dyDescent="0.2">
      <c r="A39" s="73"/>
      <c r="B39" s="342"/>
      <c r="C39" s="343"/>
      <c r="D39" s="79"/>
      <c r="E39" s="78"/>
      <c r="F39" s="79"/>
      <c r="G39" s="79"/>
    </row>
    <row r="40" spans="1:7" ht="12.75" customHeight="1" x14ac:dyDescent="0.2">
      <c r="A40" s="80"/>
      <c r="B40" s="301"/>
      <c r="C40" s="341"/>
      <c r="D40" s="66"/>
      <c r="E40" s="84"/>
      <c r="F40" s="66"/>
      <c r="G40" s="66"/>
    </row>
    <row r="41" spans="1:7" ht="12.75" customHeight="1" x14ac:dyDescent="0.2">
      <c r="A41" s="73"/>
      <c r="B41" s="342"/>
      <c r="C41" s="343"/>
      <c r="D41" s="79"/>
      <c r="E41" s="78"/>
      <c r="F41" s="79"/>
      <c r="G41" s="79"/>
    </row>
    <row r="42" spans="1:7" ht="12.75" customHeight="1" x14ac:dyDescent="0.2">
      <c r="A42" s="80"/>
      <c r="B42" s="301"/>
      <c r="C42" s="341"/>
      <c r="D42" s="66"/>
      <c r="E42" s="84"/>
      <c r="F42" s="66"/>
      <c r="G42" s="66"/>
    </row>
    <row r="43" spans="1:7" ht="12.75" customHeight="1" x14ac:dyDescent="0.2">
      <c r="A43" s="73"/>
      <c r="B43" s="342"/>
      <c r="C43" s="343"/>
      <c r="D43" s="79"/>
      <c r="E43" s="78"/>
      <c r="F43" s="79"/>
      <c r="G43" s="79"/>
    </row>
    <row r="44" spans="1:7" ht="12.75" customHeight="1" x14ac:dyDescent="0.2">
      <c r="A44" s="80"/>
      <c r="B44" s="301"/>
      <c r="C44" s="341"/>
      <c r="D44" s="66"/>
      <c r="E44" s="84"/>
      <c r="F44" s="66"/>
      <c r="G44" s="66"/>
    </row>
    <row r="45" spans="1:7" ht="12.75" customHeight="1" x14ac:dyDescent="0.2">
      <c r="A45" s="73"/>
      <c r="B45" s="342"/>
      <c r="C45" s="216"/>
      <c r="D45" s="77"/>
      <c r="E45" s="78"/>
      <c r="F45" s="79"/>
      <c r="G45" s="79"/>
    </row>
    <row r="46" spans="1:7" ht="12.75" customHeight="1" x14ac:dyDescent="0.2">
      <c r="A46" s="16"/>
      <c r="B46" s="34"/>
      <c r="C46" s="34"/>
      <c r="D46" s="34"/>
      <c r="E46" s="34"/>
      <c r="F46" s="34"/>
      <c r="G46" s="34"/>
    </row>
    <row r="47" spans="1:7" ht="12.75" customHeight="1" x14ac:dyDescent="0.2">
      <c r="A47" s="17"/>
      <c r="B47" s="354" t="s">
        <v>90</v>
      </c>
      <c r="C47" s="216"/>
      <c r="D47" s="216"/>
      <c r="E47" s="216"/>
      <c r="F47" s="216"/>
      <c r="G47" s="216"/>
    </row>
    <row r="48" spans="1:7" ht="12.75" customHeight="1" x14ac:dyDescent="0.2">
      <c r="A48" s="87"/>
      <c r="B48" s="18"/>
      <c r="C48" s="18" t="s">
        <v>91</v>
      </c>
      <c r="D48" s="18" t="s">
        <v>92</v>
      </c>
      <c r="E48" s="18" t="s">
        <v>93</v>
      </c>
      <c r="F48" s="18" t="s">
        <v>94</v>
      </c>
      <c r="G48" s="18" t="s">
        <v>95</v>
      </c>
    </row>
    <row r="49" spans="1:7" ht="25.5" customHeight="1" x14ac:dyDescent="0.2">
      <c r="A49" s="18" t="s">
        <v>96</v>
      </c>
      <c r="B49" s="18" t="s">
        <v>97</v>
      </c>
      <c r="C49" s="18" t="s">
        <v>98</v>
      </c>
      <c r="D49" s="18" t="s">
        <v>99</v>
      </c>
      <c r="E49" s="18" t="s">
        <v>100</v>
      </c>
      <c r="F49" s="18" t="s">
        <v>101</v>
      </c>
      <c r="G49" s="18" t="s">
        <v>102</v>
      </c>
    </row>
    <row r="50" spans="1:7" ht="12.75" customHeight="1" x14ac:dyDescent="0.2">
      <c r="A50" s="80"/>
      <c r="B50" s="66"/>
      <c r="C50" s="92"/>
      <c r="D50" s="92"/>
      <c r="E50" s="92"/>
      <c r="F50" s="92"/>
      <c r="G50" s="92" t="s">
        <v>103</v>
      </c>
    </row>
    <row r="51" spans="1:7" ht="12.75" customHeight="1" x14ac:dyDescent="0.2">
      <c r="A51" s="73"/>
      <c r="B51" s="79"/>
      <c r="C51" s="93"/>
      <c r="D51" s="93"/>
      <c r="E51" s="93"/>
      <c r="F51" s="93"/>
      <c r="G51" s="93"/>
    </row>
    <row r="52" spans="1:7" ht="12.75" customHeight="1" x14ac:dyDescent="0.2">
      <c r="A52" s="80"/>
      <c r="B52" s="66"/>
      <c r="C52" s="92"/>
      <c r="D52" s="92"/>
      <c r="E52" s="92"/>
      <c r="F52" s="92"/>
      <c r="G52" s="92"/>
    </row>
    <row r="53" spans="1:7" ht="12.75" customHeight="1" x14ac:dyDescent="0.2">
      <c r="A53" s="73"/>
      <c r="B53" s="79"/>
      <c r="C53" s="93"/>
      <c r="D53" s="93"/>
      <c r="E53" s="93"/>
      <c r="F53" s="93"/>
      <c r="G53" s="93"/>
    </row>
    <row r="54" spans="1:7" ht="12.75" customHeight="1" x14ac:dyDescent="0.2">
      <c r="A54" s="80"/>
      <c r="B54" s="66"/>
      <c r="C54" s="92"/>
      <c r="D54" s="92"/>
      <c r="E54" s="92"/>
      <c r="F54" s="92"/>
      <c r="G54" s="92"/>
    </row>
    <row r="55" spans="1:7" ht="12.75" customHeight="1" x14ac:dyDescent="0.2">
      <c r="A55" s="73"/>
      <c r="B55" s="79"/>
      <c r="C55" s="93"/>
      <c r="D55" s="93"/>
      <c r="E55" s="93"/>
      <c r="F55" s="93"/>
      <c r="G55" s="93"/>
    </row>
    <row r="56" spans="1:7" ht="12.75" customHeight="1" x14ac:dyDescent="0.2">
      <c r="A56" s="80"/>
      <c r="B56" s="66"/>
      <c r="C56" s="92"/>
      <c r="D56" s="92"/>
      <c r="E56" s="92"/>
      <c r="F56" s="92"/>
      <c r="G56" s="92"/>
    </row>
    <row r="57" spans="1:7" ht="12.75" customHeight="1" x14ac:dyDescent="0.2">
      <c r="A57" s="73"/>
      <c r="B57" s="79"/>
      <c r="C57" s="93"/>
      <c r="D57" s="93"/>
      <c r="E57" s="93"/>
      <c r="F57" s="93"/>
      <c r="G57" s="93"/>
    </row>
    <row r="58" spans="1:7" ht="12.75" customHeight="1" x14ac:dyDescent="0.2">
      <c r="A58" s="80"/>
      <c r="B58" s="66"/>
      <c r="C58" s="92"/>
      <c r="D58" s="92"/>
      <c r="E58" s="92"/>
      <c r="F58" s="92"/>
      <c r="G58" s="92"/>
    </row>
    <row r="59" spans="1:7" ht="12.75" customHeight="1" x14ac:dyDescent="0.2">
      <c r="A59" s="73"/>
      <c r="B59" s="79"/>
      <c r="C59" s="93"/>
      <c r="D59" s="93"/>
      <c r="E59" s="93"/>
      <c r="F59" s="93"/>
      <c r="G59" s="93"/>
    </row>
    <row r="60" spans="1:7" ht="12.75" customHeight="1" x14ac:dyDescent="0.2">
      <c r="A60" s="16"/>
      <c r="B60" s="34"/>
      <c r="C60" s="34"/>
      <c r="D60" s="34"/>
      <c r="E60" s="34"/>
      <c r="F60" s="34"/>
      <c r="G60" s="34"/>
    </row>
    <row r="61" spans="1:7" ht="12.75" customHeight="1" x14ac:dyDescent="0.2">
      <c r="A61" s="17"/>
      <c r="B61" s="345" t="s">
        <v>104</v>
      </c>
      <c r="C61" s="216"/>
      <c r="D61" s="216"/>
      <c r="E61" s="216"/>
      <c r="F61" s="216"/>
      <c r="G61" s="216"/>
    </row>
    <row r="62" spans="1:7" ht="12.75" customHeight="1" x14ac:dyDescent="0.2">
      <c r="A62" s="87"/>
      <c r="B62" s="18"/>
      <c r="C62" s="18" t="s">
        <v>105</v>
      </c>
      <c r="D62" s="18" t="s">
        <v>106</v>
      </c>
      <c r="E62" s="18" t="s">
        <v>107</v>
      </c>
      <c r="F62" s="18" t="s">
        <v>108</v>
      </c>
      <c r="G62" s="18" t="s">
        <v>109</v>
      </c>
    </row>
    <row r="63" spans="1:7" ht="25.5" customHeight="1" x14ac:dyDescent="0.2">
      <c r="A63" s="18" t="s">
        <v>110</v>
      </c>
      <c r="B63" s="18" t="s">
        <v>111</v>
      </c>
      <c r="C63" s="18" t="s">
        <v>112</v>
      </c>
      <c r="D63" s="18" t="s">
        <v>113</v>
      </c>
      <c r="E63" s="18" t="s">
        <v>114</v>
      </c>
      <c r="F63" s="18" t="s">
        <v>115</v>
      </c>
      <c r="G63" s="18" t="s">
        <v>116</v>
      </c>
    </row>
    <row r="64" spans="1:7" ht="12.75" customHeight="1" x14ac:dyDescent="0.2">
      <c r="A64" s="80"/>
      <c r="B64" s="66"/>
      <c r="C64" s="92"/>
      <c r="D64" s="92"/>
      <c r="E64" s="92"/>
      <c r="F64" s="92"/>
      <c r="G64" s="92"/>
    </row>
    <row r="65" spans="1:7" ht="12.75" customHeight="1" x14ac:dyDescent="0.2">
      <c r="A65" s="73"/>
      <c r="B65" s="79"/>
      <c r="C65" s="93"/>
      <c r="D65" s="93"/>
      <c r="E65" s="93"/>
      <c r="F65" s="93"/>
      <c r="G65" s="93"/>
    </row>
    <row r="66" spans="1:7" ht="12.75" customHeight="1" x14ac:dyDescent="0.2">
      <c r="A66" s="80"/>
      <c r="B66" s="66"/>
      <c r="C66" s="92"/>
      <c r="D66" s="92"/>
      <c r="E66" s="92"/>
      <c r="F66" s="92"/>
      <c r="G66" s="92"/>
    </row>
    <row r="67" spans="1:7" ht="12.75" customHeight="1" x14ac:dyDescent="0.2">
      <c r="A67" s="73"/>
      <c r="B67" s="79"/>
      <c r="C67" s="93"/>
      <c r="D67" s="93"/>
      <c r="E67" s="93"/>
      <c r="F67" s="93"/>
      <c r="G67" s="93"/>
    </row>
    <row r="68" spans="1:7" ht="12.75" customHeight="1" x14ac:dyDescent="0.2">
      <c r="A68" s="80"/>
      <c r="B68" s="66"/>
      <c r="C68" s="92"/>
      <c r="D68" s="92"/>
      <c r="E68" s="92"/>
      <c r="F68" s="92"/>
      <c r="G68" s="92"/>
    </row>
    <row r="69" spans="1:7" ht="12.75" customHeight="1" x14ac:dyDescent="0.2">
      <c r="A69" s="73"/>
      <c r="B69" s="79"/>
      <c r="C69" s="93"/>
      <c r="D69" s="93"/>
      <c r="E69" s="93"/>
      <c r="F69" s="93"/>
      <c r="G69" s="93"/>
    </row>
    <row r="70" spans="1:7" ht="12.75" customHeight="1" x14ac:dyDescent="0.2">
      <c r="A70" s="80"/>
      <c r="B70" s="66"/>
      <c r="C70" s="92"/>
      <c r="D70" s="92"/>
      <c r="E70" s="92"/>
      <c r="F70" s="92"/>
      <c r="G70" s="92"/>
    </row>
    <row r="71" spans="1:7" ht="12.75" customHeight="1" x14ac:dyDescent="0.2">
      <c r="A71" s="73"/>
      <c r="B71" s="79"/>
      <c r="C71" s="93"/>
      <c r="D71" s="93"/>
      <c r="E71" s="93"/>
      <c r="F71" s="93"/>
      <c r="G71" s="93"/>
    </row>
    <row r="72" spans="1:7" ht="12.75" customHeight="1" x14ac:dyDescent="0.2">
      <c r="A72" s="80"/>
      <c r="B72" s="66"/>
      <c r="C72" s="92"/>
      <c r="D72" s="92"/>
      <c r="E72" s="92"/>
      <c r="F72" s="92"/>
      <c r="G72" s="92"/>
    </row>
    <row r="73" spans="1:7" ht="12.75" customHeight="1" x14ac:dyDescent="0.2">
      <c r="A73" s="197"/>
      <c r="B73" s="198"/>
      <c r="C73" s="199"/>
      <c r="D73" s="199"/>
      <c r="E73" s="199"/>
      <c r="F73" s="199"/>
      <c r="G73" s="199"/>
    </row>
    <row r="74" spans="1:7" ht="12.75" customHeight="1" x14ac:dyDescent="0.2">
      <c r="A74" s="16"/>
      <c r="B74" s="34"/>
      <c r="C74" s="34"/>
      <c r="D74" s="34"/>
      <c r="E74" s="34"/>
      <c r="F74" s="34"/>
      <c r="G74" s="34"/>
    </row>
    <row r="75" spans="1:7" ht="12.75" customHeight="1" x14ac:dyDescent="0.2">
      <c r="A75" s="17"/>
      <c r="B75" s="345" t="s">
        <v>117</v>
      </c>
      <c r="C75" s="216"/>
      <c r="D75" s="216"/>
      <c r="E75" s="216"/>
      <c r="F75" s="216"/>
      <c r="G75" s="216"/>
    </row>
    <row r="76" spans="1:7" ht="12.75" customHeight="1" x14ac:dyDescent="0.2">
      <c r="A76" s="87"/>
      <c r="B76" s="18"/>
      <c r="C76" s="18" t="s">
        <v>118</v>
      </c>
      <c r="D76" s="18" t="s">
        <v>119</v>
      </c>
      <c r="E76" s="18" t="s">
        <v>120</v>
      </c>
      <c r="F76" s="18" t="s">
        <v>121</v>
      </c>
      <c r="G76" s="18" t="s">
        <v>122</v>
      </c>
    </row>
    <row r="77" spans="1:7" ht="25.5" customHeight="1" x14ac:dyDescent="0.2">
      <c r="A77" s="18" t="s">
        <v>123</v>
      </c>
      <c r="B77" s="18" t="s">
        <v>124</v>
      </c>
      <c r="C77" s="18" t="s">
        <v>125</v>
      </c>
      <c r="D77" s="18" t="s">
        <v>126</v>
      </c>
      <c r="E77" s="18" t="s">
        <v>127</v>
      </c>
      <c r="F77" s="18" t="s">
        <v>128</v>
      </c>
      <c r="G77" s="18" t="s">
        <v>129</v>
      </c>
    </row>
    <row r="78" spans="1:7" ht="12.75" customHeight="1" x14ac:dyDescent="0.2">
      <c r="A78" s="80"/>
      <c r="B78" s="66"/>
      <c r="C78" s="92"/>
      <c r="D78" s="92"/>
      <c r="E78" s="92"/>
      <c r="F78" s="92"/>
      <c r="G78" s="92"/>
    </row>
    <row r="79" spans="1:7" ht="12.75" customHeight="1" x14ac:dyDescent="0.2">
      <c r="A79" s="73"/>
      <c r="B79" s="79"/>
      <c r="C79" s="93"/>
      <c r="D79" s="93"/>
      <c r="E79" s="93"/>
      <c r="F79" s="93"/>
      <c r="G79" s="93"/>
    </row>
    <row r="80" spans="1:7" ht="12.75" customHeight="1" x14ac:dyDescent="0.2">
      <c r="A80" s="80"/>
      <c r="B80" s="66"/>
      <c r="C80" s="92"/>
      <c r="D80" s="92"/>
      <c r="E80" s="92"/>
      <c r="F80" s="92"/>
      <c r="G80" s="92"/>
    </row>
    <row r="81" spans="1:7" ht="12.75" customHeight="1" x14ac:dyDescent="0.2">
      <c r="A81" s="73"/>
      <c r="B81" s="79"/>
      <c r="C81" s="93"/>
      <c r="D81" s="93"/>
      <c r="E81" s="93"/>
      <c r="F81" s="93"/>
      <c r="G81" s="93"/>
    </row>
    <row r="82" spans="1:7" ht="12.75" customHeight="1" x14ac:dyDescent="0.2">
      <c r="A82" s="80"/>
      <c r="B82" s="66"/>
      <c r="C82" s="92"/>
      <c r="D82" s="92"/>
      <c r="E82" s="92"/>
      <c r="F82" s="92"/>
      <c r="G82" s="92"/>
    </row>
    <row r="83" spans="1:7" ht="12.75" customHeight="1" x14ac:dyDescent="0.2">
      <c r="A83" s="73"/>
      <c r="B83" s="79"/>
      <c r="C83" s="93"/>
      <c r="D83" s="93"/>
      <c r="E83" s="93"/>
      <c r="F83" s="93"/>
      <c r="G83" s="93"/>
    </row>
    <row r="84" spans="1:7" ht="12.75" customHeight="1" x14ac:dyDescent="0.2">
      <c r="A84" s="80"/>
      <c r="B84" s="66"/>
      <c r="C84" s="92"/>
      <c r="D84" s="92"/>
      <c r="E84" s="92"/>
      <c r="F84" s="92"/>
      <c r="G84" s="92"/>
    </row>
    <row r="85" spans="1:7" ht="12.75" customHeight="1" x14ac:dyDescent="0.2">
      <c r="A85" s="73"/>
      <c r="B85" s="79"/>
      <c r="C85" s="93"/>
      <c r="D85" s="93"/>
      <c r="E85" s="93"/>
      <c r="F85" s="93"/>
      <c r="G85" s="93"/>
    </row>
    <row r="86" spans="1:7" ht="12.75" customHeight="1" x14ac:dyDescent="0.2">
      <c r="A86" s="80"/>
      <c r="B86" s="66"/>
      <c r="C86" s="92"/>
      <c r="D86" s="92"/>
      <c r="E86" s="92"/>
      <c r="F86" s="92"/>
      <c r="G86" s="92"/>
    </row>
    <row r="87" spans="1:7" ht="12.75" customHeight="1" x14ac:dyDescent="0.2">
      <c r="A87" s="197"/>
      <c r="B87" s="198"/>
      <c r="C87" s="199"/>
      <c r="D87" s="199"/>
      <c r="E87" s="199"/>
      <c r="F87" s="199"/>
      <c r="G87" s="199"/>
    </row>
    <row r="88" spans="1:7" ht="12.75" customHeight="1" x14ac:dyDescent="0.2">
      <c r="A88" s="16"/>
      <c r="B88" s="34"/>
      <c r="C88" s="34"/>
      <c r="D88" s="34"/>
      <c r="E88" s="34"/>
      <c r="F88" s="34"/>
      <c r="G88" s="34"/>
    </row>
    <row r="89" spans="1:7" ht="12.75" customHeight="1" x14ac:dyDescent="0.2">
      <c r="A89" s="17"/>
      <c r="B89" s="345" t="s">
        <v>130</v>
      </c>
      <c r="C89" s="216"/>
      <c r="D89" s="216"/>
      <c r="E89" s="216"/>
      <c r="F89" s="216"/>
      <c r="G89" s="216"/>
    </row>
    <row r="90" spans="1:7" ht="12.75" customHeight="1" x14ac:dyDescent="0.2">
      <c r="A90" s="87"/>
      <c r="B90" s="18"/>
      <c r="C90" s="18" t="s">
        <v>131</v>
      </c>
      <c r="D90" s="18" t="s">
        <v>132</v>
      </c>
      <c r="E90" s="18" t="s">
        <v>133</v>
      </c>
      <c r="F90" s="18" t="s">
        <v>134</v>
      </c>
      <c r="G90" s="18" t="s">
        <v>135</v>
      </c>
    </row>
    <row r="91" spans="1:7" ht="25.5" customHeight="1" x14ac:dyDescent="0.2">
      <c r="A91" s="18" t="s">
        <v>136</v>
      </c>
      <c r="B91" s="18" t="s">
        <v>137</v>
      </c>
      <c r="C91" s="18" t="s">
        <v>138</v>
      </c>
      <c r="D91" s="18" t="s">
        <v>139</v>
      </c>
      <c r="E91" s="18" t="s">
        <v>140</v>
      </c>
      <c r="F91" s="18" t="s">
        <v>141</v>
      </c>
      <c r="G91" s="18" t="s">
        <v>142</v>
      </c>
    </row>
    <row r="92" spans="1:7" ht="12.75" customHeight="1" x14ac:dyDescent="0.2">
      <c r="A92" s="80"/>
      <c r="B92" s="66"/>
      <c r="C92" s="92"/>
      <c r="D92" s="92"/>
      <c r="E92" s="92"/>
      <c r="F92" s="92"/>
      <c r="G92" s="92"/>
    </row>
    <row r="93" spans="1:7" ht="12.75" customHeight="1" x14ac:dyDescent="0.2">
      <c r="A93" s="73"/>
      <c r="B93" s="79"/>
      <c r="C93" s="93"/>
      <c r="D93" s="93"/>
      <c r="E93" s="93"/>
      <c r="F93" s="93"/>
      <c r="G93" s="93"/>
    </row>
    <row r="94" spans="1:7" ht="12.75" customHeight="1" x14ac:dyDescent="0.2">
      <c r="A94" s="80"/>
      <c r="B94" s="66"/>
      <c r="C94" s="92"/>
      <c r="D94" s="92"/>
      <c r="E94" s="92"/>
      <c r="F94" s="92"/>
      <c r="G94" s="92"/>
    </row>
    <row r="95" spans="1:7" ht="12.75" customHeight="1" x14ac:dyDescent="0.2">
      <c r="A95" s="73"/>
      <c r="B95" s="79"/>
      <c r="C95" s="93"/>
      <c r="D95" s="93"/>
      <c r="E95" s="93"/>
      <c r="F95" s="93"/>
      <c r="G95" s="93"/>
    </row>
    <row r="96" spans="1:7" ht="12.75" customHeight="1" x14ac:dyDescent="0.2">
      <c r="A96" s="80"/>
      <c r="B96" s="66"/>
      <c r="C96" s="92"/>
      <c r="D96" s="92"/>
      <c r="E96" s="92"/>
      <c r="F96" s="92"/>
      <c r="G96" s="92"/>
    </row>
    <row r="97" spans="1:7" ht="12.75" customHeight="1" x14ac:dyDescent="0.2">
      <c r="A97" s="73"/>
      <c r="B97" s="79"/>
      <c r="C97" s="93"/>
      <c r="D97" s="93"/>
      <c r="E97" s="93"/>
      <c r="F97" s="93"/>
      <c r="G97" s="93"/>
    </row>
    <row r="98" spans="1:7" ht="12.75" customHeight="1" x14ac:dyDescent="0.2">
      <c r="A98" s="80"/>
      <c r="B98" s="66"/>
      <c r="C98" s="92"/>
      <c r="D98" s="92"/>
      <c r="E98" s="92"/>
      <c r="F98" s="92"/>
      <c r="G98" s="92"/>
    </row>
    <row r="99" spans="1:7" ht="12.75" customHeight="1" x14ac:dyDescent="0.2">
      <c r="A99" s="73"/>
      <c r="B99" s="79"/>
      <c r="C99" s="93"/>
      <c r="D99" s="93"/>
      <c r="E99" s="93"/>
      <c r="F99" s="93"/>
      <c r="G99" s="93"/>
    </row>
    <row r="100" spans="1:7" ht="12.75" customHeight="1" x14ac:dyDescent="0.2">
      <c r="A100" s="80"/>
      <c r="B100" s="66"/>
      <c r="C100" s="92"/>
      <c r="D100" s="92"/>
      <c r="E100" s="92"/>
      <c r="F100" s="92"/>
      <c r="G100" s="92"/>
    </row>
    <row r="101" spans="1:7" ht="12.75" customHeight="1" x14ac:dyDescent="0.2">
      <c r="A101" s="73"/>
      <c r="B101" s="79"/>
      <c r="C101" s="93"/>
      <c r="D101" s="93"/>
      <c r="E101" s="93"/>
      <c r="F101" s="93"/>
      <c r="G101" s="93"/>
    </row>
  </sheetData>
  <mergeCells count="47">
    <mergeCell ref="F1:G1"/>
    <mergeCell ref="A2:A3"/>
    <mergeCell ref="B2:C3"/>
    <mergeCell ref="D2:G2"/>
    <mergeCell ref="B4:C4"/>
    <mergeCell ref="B5:C5"/>
    <mergeCell ref="B6:C6"/>
    <mergeCell ref="B7:C7"/>
    <mergeCell ref="B45:C45"/>
    <mergeCell ref="B47:G47"/>
    <mergeCell ref="B15:C15"/>
    <mergeCell ref="B8:C8"/>
    <mergeCell ref="B9:C9"/>
    <mergeCell ref="B10:C10"/>
    <mergeCell ref="B11:C11"/>
    <mergeCell ref="B12:C12"/>
    <mergeCell ref="B13:C13"/>
    <mergeCell ref="B14:C14"/>
    <mergeCell ref="B16:C16"/>
    <mergeCell ref="B17:C17"/>
    <mergeCell ref="B18:C18"/>
    <mergeCell ref="B19:C19"/>
    <mergeCell ref="B61:G61"/>
    <mergeCell ref="B75:G75"/>
    <mergeCell ref="B89:G89"/>
    <mergeCell ref="B20:C20"/>
    <mergeCell ref="B21:C21"/>
    <mergeCell ref="B22:C22"/>
    <mergeCell ref="B23:C23"/>
    <mergeCell ref="B24:C24"/>
    <mergeCell ref="B26:C26"/>
    <mergeCell ref="B27:C27"/>
    <mergeCell ref="B28:C28"/>
    <mergeCell ref="B29:C29"/>
    <mergeCell ref="B30:C30"/>
    <mergeCell ref="B31:C31"/>
    <mergeCell ref="B32:C32"/>
    <mergeCell ref="B33:C33"/>
    <mergeCell ref="B36:C36"/>
    <mergeCell ref="B37:C37"/>
    <mergeCell ref="B38:C38"/>
    <mergeCell ref="B39:C39"/>
    <mergeCell ref="B40:C40"/>
    <mergeCell ref="B41:C41"/>
    <mergeCell ref="B42:C42"/>
    <mergeCell ref="B43:C43"/>
    <mergeCell ref="B44:C44"/>
  </mergeCells>
  <hyperlinks>
    <hyperlink ref="F1" r:id="rId1" xr:uid="{00000000-0004-0000-04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M20"/>
  <sheetViews>
    <sheetView showGridLines="0" workbookViewId="0">
      <selection activeCell="I9" sqref="I9"/>
    </sheetView>
  </sheetViews>
  <sheetFormatPr defaultColWidth="17.28515625" defaultRowHeight="15" customHeight="1" x14ac:dyDescent="0.2"/>
  <cols>
    <col min="1" max="6" width="11.7109375" customWidth="1"/>
    <col min="7" max="12" width="9.140625" customWidth="1"/>
  </cols>
  <sheetData>
    <row r="1" spans="1:13" ht="20.25" customHeight="1" x14ac:dyDescent="0.3">
      <c r="A1" s="368" t="s">
        <v>2</v>
      </c>
      <c r="B1" s="369"/>
      <c r="C1" s="369"/>
      <c r="D1" s="369"/>
      <c r="E1" s="369"/>
      <c r="F1" s="369"/>
      <c r="G1" s="369"/>
      <c r="H1" s="369"/>
      <c r="I1" s="369"/>
      <c r="J1" s="241"/>
      <c r="K1" s="3"/>
      <c r="L1" s="3"/>
    </row>
    <row r="2" spans="1:13" ht="12.75" customHeight="1" x14ac:dyDescent="0.2">
      <c r="A2" s="159"/>
      <c r="B2" s="3"/>
      <c r="C2" s="3"/>
      <c r="D2" s="3"/>
      <c r="E2" s="3"/>
      <c r="F2" s="3"/>
      <c r="G2" s="3"/>
      <c r="H2" s="3"/>
      <c r="I2" s="3"/>
      <c r="J2" s="160"/>
      <c r="K2" s="125"/>
      <c r="L2" s="12" t="s">
        <v>24</v>
      </c>
    </row>
    <row r="3" spans="1:13" ht="15" customHeight="1" x14ac:dyDescent="0.2">
      <c r="A3" s="161"/>
      <c r="B3" s="13"/>
      <c r="C3" s="13"/>
      <c r="D3" s="13"/>
      <c r="E3" s="13"/>
      <c r="F3" s="13"/>
      <c r="G3" s="27" t="s">
        <v>26</v>
      </c>
      <c r="H3" s="27" t="s">
        <v>46</v>
      </c>
      <c r="I3" s="27" t="s">
        <v>47</v>
      </c>
      <c r="J3" s="162" t="s">
        <v>48</v>
      </c>
      <c r="K3" s="125"/>
      <c r="L3" s="12"/>
    </row>
    <row r="4" spans="1:13" ht="15" customHeight="1" x14ac:dyDescent="0.2">
      <c r="A4" s="370" t="s">
        <v>220</v>
      </c>
      <c r="B4" s="371"/>
      <c r="C4" s="371"/>
      <c r="D4" s="371"/>
      <c r="E4" s="371"/>
      <c r="F4" s="371"/>
      <c r="G4" s="31">
        <v>1</v>
      </c>
      <c r="H4" s="31">
        <v>1</v>
      </c>
      <c r="I4" s="31">
        <v>0</v>
      </c>
      <c r="J4" s="163"/>
      <c r="K4" s="125"/>
      <c r="L4" s="365" t="s">
        <v>212</v>
      </c>
      <c r="M4" s="365"/>
    </row>
    <row r="5" spans="1:13" ht="15" customHeight="1" x14ac:dyDescent="0.2">
      <c r="A5" s="367" t="s">
        <v>221</v>
      </c>
      <c r="B5" s="246"/>
      <c r="C5" s="246"/>
      <c r="D5" s="246"/>
      <c r="E5" s="246"/>
      <c r="F5" s="247"/>
      <c r="G5" s="149">
        <v>1</v>
      </c>
      <c r="H5" s="54">
        <v>1</v>
      </c>
      <c r="I5" s="54">
        <v>0</v>
      </c>
      <c r="J5" s="164"/>
      <c r="K5" s="125"/>
      <c r="L5" s="3"/>
    </row>
    <row r="6" spans="1:13" ht="15" customHeight="1" x14ac:dyDescent="0.2">
      <c r="A6" s="372" t="s">
        <v>222</v>
      </c>
      <c r="B6" s="246"/>
      <c r="C6" s="246"/>
      <c r="D6" s="246"/>
      <c r="E6" s="246"/>
      <c r="F6" s="247"/>
      <c r="G6" s="110">
        <v>5</v>
      </c>
      <c r="H6" s="31">
        <v>5</v>
      </c>
      <c r="I6" s="31">
        <v>0</v>
      </c>
      <c r="J6" s="163"/>
      <c r="K6" s="125"/>
      <c r="L6" s="3"/>
    </row>
    <row r="7" spans="1:13" ht="15" customHeight="1" x14ac:dyDescent="0.2">
      <c r="A7" s="367" t="s">
        <v>223</v>
      </c>
      <c r="B7" s="246"/>
      <c r="C7" s="246"/>
      <c r="D7" s="246"/>
      <c r="E7" s="246"/>
      <c r="F7" s="247"/>
      <c r="G7" s="149">
        <v>72</v>
      </c>
      <c r="H7" s="54">
        <v>600</v>
      </c>
      <c r="I7" s="54">
        <v>148</v>
      </c>
      <c r="J7" s="164"/>
      <c r="K7" s="125"/>
      <c r="L7" s="3"/>
    </row>
    <row r="8" spans="1:13" ht="15" customHeight="1" x14ac:dyDescent="0.2">
      <c r="A8" s="373" t="s">
        <v>210</v>
      </c>
      <c r="B8" s="237"/>
      <c r="C8" s="237"/>
      <c r="D8" s="237"/>
      <c r="E8" s="237"/>
      <c r="F8" s="237"/>
      <c r="G8" s="31">
        <v>1</v>
      </c>
      <c r="H8" s="31">
        <v>0</v>
      </c>
      <c r="I8" s="31">
        <v>0</v>
      </c>
      <c r="J8" s="163"/>
      <c r="K8" s="125"/>
      <c r="L8" s="3"/>
    </row>
    <row r="9" spans="1:13" ht="15" customHeight="1" x14ac:dyDescent="0.2">
      <c r="A9" s="367" t="s">
        <v>211</v>
      </c>
      <c r="B9" s="246"/>
      <c r="C9" s="246"/>
      <c r="D9" s="246"/>
      <c r="E9" s="246"/>
      <c r="F9" s="247"/>
      <c r="G9" s="165">
        <v>0</v>
      </c>
      <c r="H9" s="166">
        <v>0</v>
      </c>
      <c r="I9" s="166">
        <v>0</v>
      </c>
      <c r="J9" s="167"/>
      <c r="K9" s="125"/>
      <c r="L9" s="3"/>
    </row>
    <row r="10" spans="1:13" ht="12.75" customHeight="1" x14ac:dyDescent="0.2">
      <c r="A10" s="366" t="s">
        <v>209</v>
      </c>
      <c r="B10" s="366"/>
      <c r="C10" s="366"/>
      <c r="D10" s="366"/>
      <c r="E10" s="366"/>
      <c r="F10" s="366"/>
      <c r="G10" s="366"/>
      <c r="H10" s="366"/>
      <c r="I10" s="366"/>
      <c r="J10" s="366"/>
      <c r="K10" s="3"/>
      <c r="L10" s="3"/>
    </row>
    <row r="11" spans="1:13" ht="12.75" customHeight="1" x14ac:dyDescent="0.2">
      <c r="A11" s="12"/>
      <c r="B11" s="3"/>
      <c r="C11" s="3"/>
      <c r="D11" s="3"/>
      <c r="E11" s="3"/>
      <c r="F11" s="3"/>
      <c r="G11" s="3"/>
      <c r="H11" s="3"/>
      <c r="I11" s="3"/>
      <c r="J11" s="3"/>
      <c r="K11" s="3"/>
      <c r="L11" s="3"/>
    </row>
    <row r="12" spans="1:13" ht="12.75" customHeight="1" x14ac:dyDescent="0.2">
      <c r="A12" s="12"/>
      <c r="B12" s="3"/>
      <c r="C12" s="3"/>
      <c r="D12" s="3"/>
      <c r="E12" s="3"/>
      <c r="F12" s="3"/>
      <c r="G12" s="3"/>
      <c r="H12" s="3"/>
      <c r="I12" s="3"/>
      <c r="J12" s="3"/>
      <c r="K12" s="3"/>
      <c r="L12" s="3"/>
    </row>
    <row r="13" spans="1:13" ht="15.75" customHeight="1" x14ac:dyDescent="0.2">
      <c r="A13" s="363" t="s">
        <v>267</v>
      </c>
      <c r="B13" s="364"/>
      <c r="C13" s="364"/>
      <c r="D13" s="364"/>
      <c r="E13" s="364"/>
      <c r="F13" s="364"/>
      <c r="G13" s="364"/>
      <c r="H13" s="364"/>
      <c r="I13" s="364"/>
      <c r="J13" s="364"/>
      <c r="K13" s="3"/>
      <c r="L13" s="3"/>
    </row>
    <row r="14" spans="1:13" ht="12.75" customHeight="1" x14ac:dyDescent="0.2">
      <c r="A14" s="364"/>
      <c r="B14" s="364"/>
      <c r="C14" s="364"/>
      <c r="D14" s="364"/>
      <c r="E14" s="364"/>
      <c r="F14" s="364"/>
      <c r="G14" s="364"/>
      <c r="H14" s="364"/>
      <c r="I14" s="364"/>
      <c r="J14" s="364"/>
      <c r="K14" s="3"/>
      <c r="L14" s="3"/>
    </row>
    <row r="15" spans="1:13" ht="54.95" customHeight="1" x14ac:dyDescent="0.2">
      <c r="A15" s="364"/>
      <c r="B15" s="364"/>
      <c r="C15" s="364"/>
      <c r="D15" s="364"/>
      <c r="E15" s="364"/>
      <c r="F15" s="364"/>
      <c r="G15" s="364"/>
      <c r="H15" s="364"/>
      <c r="I15" s="364"/>
      <c r="J15" s="364"/>
      <c r="K15" s="3"/>
      <c r="L15" s="3"/>
    </row>
    <row r="16" spans="1:13" ht="12.75" customHeight="1" x14ac:dyDescent="0.2">
      <c r="K16" s="3"/>
      <c r="L16" s="3"/>
    </row>
    <row r="17" spans="11:12" ht="35.1" customHeight="1" x14ac:dyDescent="0.2">
      <c r="K17" s="3"/>
      <c r="L17" s="3"/>
    </row>
    <row r="18" spans="11:12" ht="12.75" customHeight="1" x14ac:dyDescent="0.2">
      <c r="K18" s="3"/>
      <c r="L18" s="3"/>
    </row>
    <row r="19" spans="11:12" ht="15" customHeight="1" x14ac:dyDescent="0.2">
      <c r="K19" s="3"/>
      <c r="L19" s="3"/>
    </row>
    <row r="20" spans="11:12" ht="35.1" customHeight="1" x14ac:dyDescent="0.2">
      <c r="K20" s="3"/>
      <c r="L20" s="3"/>
    </row>
  </sheetData>
  <mergeCells count="10">
    <mergeCell ref="A13:J15"/>
    <mergeCell ref="L4:M4"/>
    <mergeCell ref="A10:J10"/>
    <mergeCell ref="A9:F9"/>
    <mergeCell ref="A1:J1"/>
    <mergeCell ref="A4:F4"/>
    <mergeCell ref="A5:F5"/>
    <mergeCell ref="A6:F6"/>
    <mergeCell ref="A7:F7"/>
    <mergeCell ref="A8:F8"/>
  </mergeCells>
  <hyperlinks>
    <hyperlink ref="L4" r:id="rId1" xr:uid="{00000000-0004-0000-0500-000000000000}"/>
  </hyperlinks>
  <pageMargins left="0.7" right="0.7" top="0.75" bottom="0.75" header="0.3" footer="0.3"/>
  <pageSetup orientation="portrait" horizontalDpi="0" verticalDpi="0" r:id="rId2"/>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6"/>
  <sheetViews>
    <sheetView topLeftCell="A10" workbookViewId="0">
      <selection activeCell="A41" sqref="A41:K56"/>
    </sheetView>
  </sheetViews>
  <sheetFormatPr defaultColWidth="17.28515625" defaultRowHeight="15" customHeight="1" x14ac:dyDescent="0.2"/>
  <cols>
    <col min="1" max="11" width="9.140625" customWidth="1"/>
  </cols>
  <sheetData>
    <row r="1" spans="1:11" ht="30" customHeight="1" x14ac:dyDescent="0.2">
      <c r="A1" s="374" t="s">
        <v>269</v>
      </c>
      <c r="B1" s="216"/>
      <c r="C1" s="216"/>
      <c r="D1" s="216"/>
      <c r="E1" s="216"/>
      <c r="F1" s="216"/>
      <c r="G1" s="216"/>
      <c r="H1" s="216"/>
      <c r="I1" s="216"/>
      <c r="J1" s="216"/>
      <c r="K1" s="216"/>
    </row>
    <row r="2" spans="1:11" ht="30" customHeight="1" x14ac:dyDescent="0.2">
      <c r="A2" s="216"/>
      <c r="B2" s="216"/>
      <c r="C2" s="216"/>
      <c r="D2" s="216"/>
      <c r="E2" s="216"/>
      <c r="F2" s="216"/>
      <c r="G2" s="216"/>
      <c r="H2" s="216"/>
      <c r="I2" s="216"/>
      <c r="J2" s="216"/>
      <c r="K2" s="216"/>
    </row>
    <row r="3" spans="1:11" ht="12.75" customHeight="1" x14ac:dyDescent="0.2">
      <c r="A3" s="3"/>
      <c r="B3" s="3"/>
      <c r="C3" s="3"/>
      <c r="D3" s="3"/>
      <c r="E3" s="3"/>
      <c r="F3" s="3"/>
      <c r="G3" s="3"/>
      <c r="H3" s="3"/>
      <c r="I3" s="3"/>
      <c r="J3" s="3"/>
      <c r="K3" s="3"/>
    </row>
    <row r="4" spans="1:11" ht="12.75" customHeight="1" x14ac:dyDescent="0.2">
      <c r="A4" s="8" t="s">
        <v>20</v>
      </c>
      <c r="B4" s="3"/>
      <c r="C4" s="3"/>
      <c r="D4" s="3"/>
      <c r="E4" s="3"/>
      <c r="F4" s="3"/>
      <c r="G4" s="3"/>
      <c r="H4" s="3"/>
      <c r="I4" s="3"/>
      <c r="J4" s="3"/>
      <c r="K4" s="3"/>
    </row>
    <row r="5" spans="1:11" ht="12.75" customHeight="1" x14ac:dyDescent="0.2">
      <c r="A5" s="375" t="s">
        <v>322</v>
      </c>
      <c r="B5" s="216"/>
      <c r="C5" s="216"/>
      <c r="D5" s="216"/>
      <c r="E5" s="216"/>
      <c r="F5" s="216"/>
      <c r="G5" s="216"/>
      <c r="H5" s="216"/>
      <c r="I5" s="216"/>
      <c r="J5" s="216"/>
      <c r="K5" s="216"/>
    </row>
    <row r="6" spans="1:11" ht="12.75" customHeight="1" x14ac:dyDescent="0.2">
      <c r="A6" s="216"/>
      <c r="B6" s="216"/>
      <c r="C6" s="216"/>
      <c r="D6" s="216"/>
      <c r="E6" s="216"/>
      <c r="F6" s="216"/>
      <c r="G6" s="216"/>
      <c r="H6" s="216"/>
      <c r="I6" s="216"/>
      <c r="J6" s="216"/>
      <c r="K6" s="216"/>
    </row>
    <row r="7" spans="1:11" ht="12.75" customHeight="1" x14ac:dyDescent="0.2">
      <c r="A7" s="216"/>
      <c r="B7" s="216"/>
      <c r="C7" s="216"/>
      <c r="D7" s="216"/>
      <c r="E7" s="216"/>
      <c r="F7" s="216"/>
      <c r="G7" s="216"/>
      <c r="H7" s="216"/>
      <c r="I7" s="216"/>
      <c r="J7" s="216"/>
      <c r="K7" s="216"/>
    </row>
    <row r="8" spans="1:11" ht="12.75" customHeight="1" x14ac:dyDescent="0.2">
      <c r="A8" s="216"/>
      <c r="B8" s="216"/>
      <c r="C8" s="216"/>
      <c r="D8" s="216"/>
      <c r="E8" s="216"/>
      <c r="F8" s="216"/>
      <c r="G8" s="216"/>
      <c r="H8" s="216"/>
      <c r="I8" s="216"/>
      <c r="J8" s="216"/>
      <c r="K8" s="216"/>
    </row>
    <row r="9" spans="1:11" ht="12.75" customHeight="1" x14ac:dyDescent="0.2">
      <c r="A9" s="216"/>
      <c r="B9" s="216"/>
      <c r="C9" s="216"/>
      <c r="D9" s="216"/>
      <c r="E9" s="216"/>
      <c r="F9" s="216"/>
      <c r="G9" s="216"/>
      <c r="H9" s="216"/>
      <c r="I9" s="216"/>
      <c r="J9" s="216"/>
      <c r="K9" s="216"/>
    </row>
    <row r="10" spans="1:11" ht="12.75" customHeight="1" x14ac:dyDescent="0.2">
      <c r="A10" s="216"/>
      <c r="B10" s="216"/>
      <c r="C10" s="216"/>
      <c r="D10" s="216"/>
      <c r="E10" s="216"/>
      <c r="F10" s="216"/>
      <c r="G10" s="216"/>
      <c r="H10" s="216"/>
      <c r="I10" s="216"/>
      <c r="J10" s="216"/>
      <c r="K10" s="216"/>
    </row>
    <row r="11" spans="1:11" ht="12.75" customHeight="1" x14ac:dyDescent="0.2">
      <c r="A11" s="216"/>
      <c r="B11" s="216"/>
      <c r="C11" s="216"/>
      <c r="D11" s="216"/>
      <c r="E11" s="216"/>
      <c r="F11" s="216"/>
      <c r="G11" s="216"/>
      <c r="H11" s="216"/>
      <c r="I11" s="216"/>
      <c r="J11" s="216"/>
      <c r="K11" s="216"/>
    </row>
    <row r="12" spans="1:11" ht="12.75" customHeight="1" x14ac:dyDescent="0.2">
      <c r="A12" s="216"/>
      <c r="B12" s="216"/>
      <c r="C12" s="216"/>
      <c r="D12" s="216"/>
      <c r="E12" s="216"/>
      <c r="F12" s="216"/>
      <c r="G12" s="216"/>
      <c r="H12" s="216"/>
      <c r="I12" s="216"/>
      <c r="J12" s="216"/>
      <c r="K12" s="216"/>
    </row>
    <row r="13" spans="1:11" ht="12.75" customHeight="1" x14ac:dyDescent="0.2">
      <c r="A13" s="216"/>
      <c r="B13" s="216"/>
      <c r="C13" s="216"/>
      <c r="D13" s="216"/>
      <c r="E13" s="216"/>
      <c r="F13" s="216"/>
      <c r="G13" s="216"/>
      <c r="H13" s="216"/>
      <c r="I13" s="216"/>
      <c r="J13" s="216"/>
      <c r="K13" s="216"/>
    </row>
    <row r="14" spans="1:11" ht="12.75" customHeight="1" x14ac:dyDescent="0.2">
      <c r="A14" s="216"/>
      <c r="B14" s="216"/>
      <c r="C14" s="216"/>
      <c r="D14" s="216"/>
      <c r="E14" s="216"/>
      <c r="F14" s="216"/>
      <c r="G14" s="216"/>
      <c r="H14" s="216"/>
      <c r="I14" s="216"/>
      <c r="J14" s="216"/>
      <c r="K14" s="216"/>
    </row>
    <row r="15" spans="1:11" ht="12.75" customHeight="1" x14ac:dyDescent="0.2">
      <c r="A15" s="216"/>
      <c r="B15" s="216"/>
      <c r="C15" s="216"/>
      <c r="D15" s="216"/>
      <c r="E15" s="216"/>
      <c r="F15" s="216"/>
      <c r="G15" s="216"/>
      <c r="H15" s="216"/>
      <c r="I15" s="216"/>
      <c r="J15" s="216"/>
      <c r="K15" s="216"/>
    </row>
    <row r="16" spans="1:11" ht="12.75" customHeight="1" x14ac:dyDescent="0.2">
      <c r="A16" s="216"/>
      <c r="B16" s="216"/>
      <c r="C16" s="216"/>
      <c r="D16" s="216"/>
      <c r="E16" s="216"/>
      <c r="F16" s="216"/>
      <c r="G16" s="216"/>
      <c r="H16" s="216"/>
      <c r="I16" s="216"/>
      <c r="J16" s="216"/>
      <c r="K16" s="216"/>
    </row>
    <row r="17" spans="1:11" ht="12.75" customHeight="1" x14ac:dyDescent="0.2">
      <c r="A17" s="216"/>
      <c r="B17" s="216"/>
      <c r="C17" s="216"/>
      <c r="D17" s="216"/>
      <c r="E17" s="216"/>
      <c r="F17" s="216"/>
      <c r="G17" s="216"/>
      <c r="H17" s="216"/>
      <c r="I17" s="216"/>
      <c r="J17" s="216"/>
      <c r="K17" s="216"/>
    </row>
    <row r="18" spans="1:11" ht="12.75" customHeight="1" x14ac:dyDescent="0.2">
      <c r="A18" s="216"/>
      <c r="B18" s="216"/>
      <c r="C18" s="216"/>
      <c r="D18" s="216"/>
      <c r="E18" s="216"/>
      <c r="F18" s="216"/>
      <c r="G18" s="216"/>
      <c r="H18" s="216"/>
      <c r="I18" s="216"/>
      <c r="J18" s="216"/>
      <c r="K18" s="216"/>
    </row>
    <row r="19" spans="1:11" ht="12.75" customHeight="1" x14ac:dyDescent="0.2">
      <c r="A19" s="216"/>
      <c r="B19" s="216"/>
      <c r="C19" s="216"/>
      <c r="D19" s="216"/>
      <c r="E19" s="216"/>
      <c r="F19" s="216"/>
      <c r="G19" s="216"/>
      <c r="H19" s="216"/>
      <c r="I19" s="216"/>
      <c r="J19" s="216"/>
      <c r="K19" s="216"/>
    </row>
    <row r="20" spans="1:11" ht="12.75" customHeight="1" x14ac:dyDescent="0.2">
      <c r="A20" s="216"/>
      <c r="B20" s="216"/>
      <c r="C20" s="216"/>
      <c r="D20" s="216"/>
      <c r="E20" s="216"/>
      <c r="F20" s="216"/>
      <c r="G20" s="216"/>
      <c r="H20" s="216"/>
      <c r="I20" s="216"/>
      <c r="J20" s="216"/>
      <c r="K20" s="216"/>
    </row>
    <row r="21" spans="1:11" ht="12.75" customHeight="1" x14ac:dyDescent="0.2">
      <c r="A21" s="3"/>
      <c r="B21" s="3"/>
      <c r="C21" s="3"/>
      <c r="D21" s="3"/>
      <c r="E21" s="3"/>
      <c r="F21" s="3"/>
      <c r="G21" s="3"/>
      <c r="H21" s="3"/>
      <c r="I21" s="3"/>
      <c r="J21" s="3"/>
      <c r="K21" s="3"/>
    </row>
    <row r="22" spans="1:11" ht="12.75" customHeight="1" x14ac:dyDescent="0.2">
      <c r="A22" s="8" t="s">
        <v>21</v>
      </c>
      <c r="B22" s="3"/>
      <c r="C22" s="3"/>
      <c r="D22" s="3"/>
      <c r="E22" s="3"/>
      <c r="F22" s="3"/>
      <c r="G22" s="3"/>
      <c r="H22" s="3"/>
      <c r="I22" s="3"/>
      <c r="J22" s="3"/>
      <c r="K22" s="3"/>
    </row>
    <row r="23" spans="1:11" ht="12.75" customHeight="1" x14ac:dyDescent="0.2">
      <c r="A23" s="375" t="s">
        <v>323</v>
      </c>
      <c r="B23" s="216"/>
      <c r="C23" s="216"/>
      <c r="D23" s="216"/>
      <c r="E23" s="216"/>
      <c r="F23" s="216"/>
      <c r="G23" s="216"/>
      <c r="H23" s="216"/>
      <c r="I23" s="216"/>
      <c r="J23" s="216"/>
      <c r="K23" s="216"/>
    </row>
    <row r="24" spans="1:11" ht="12.75" customHeight="1" x14ac:dyDescent="0.2">
      <c r="A24" s="216"/>
      <c r="B24" s="216"/>
      <c r="C24" s="216"/>
      <c r="D24" s="216"/>
      <c r="E24" s="216"/>
      <c r="F24" s="216"/>
      <c r="G24" s="216"/>
      <c r="H24" s="216"/>
      <c r="I24" s="216"/>
      <c r="J24" s="216"/>
      <c r="K24" s="216"/>
    </row>
    <row r="25" spans="1:11" ht="12.75" customHeight="1" x14ac:dyDescent="0.2">
      <c r="A25" s="216"/>
      <c r="B25" s="216"/>
      <c r="C25" s="216"/>
      <c r="D25" s="216"/>
      <c r="E25" s="216"/>
      <c r="F25" s="216"/>
      <c r="G25" s="216"/>
      <c r="H25" s="216"/>
      <c r="I25" s="216"/>
      <c r="J25" s="216"/>
      <c r="K25" s="216"/>
    </row>
    <row r="26" spans="1:11" ht="12.75" customHeight="1" x14ac:dyDescent="0.2">
      <c r="A26" s="216"/>
      <c r="B26" s="216"/>
      <c r="C26" s="216"/>
      <c r="D26" s="216"/>
      <c r="E26" s="216"/>
      <c r="F26" s="216"/>
      <c r="G26" s="216"/>
      <c r="H26" s="216"/>
      <c r="I26" s="216"/>
      <c r="J26" s="216"/>
      <c r="K26" s="216"/>
    </row>
    <row r="27" spans="1:11" ht="12.75" customHeight="1" x14ac:dyDescent="0.2">
      <c r="A27" s="216"/>
      <c r="B27" s="216"/>
      <c r="C27" s="216"/>
      <c r="D27" s="216"/>
      <c r="E27" s="216"/>
      <c r="F27" s="216"/>
      <c r="G27" s="216"/>
      <c r="H27" s="216"/>
      <c r="I27" s="216"/>
      <c r="J27" s="216"/>
      <c r="K27" s="216"/>
    </row>
    <row r="28" spans="1:11" ht="12.75" customHeight="1" x14ac:dyDescent="0.2">
      <c r="A28" s="216"/>
      <c r="B28" s="216"/>
      <c r="C28" s="216"/>
      <c r="D28" s="216"/>
      <c r="E28" s="216"/>
      <c r="F28" s="216"/>
      <c r="G28" s="216"/>
      <c r="H28" s="216"/>
      <c r="I28" s="216"/>
      <c r="J28" s="216"/>
      <c r="K28" s="216"/>
    </row>
    <row r="29" spans="1:11" ht="12.75" customHeight="1" x14ac:dyDescent="0.2">
      <c r="A29" s="216"/>
      <c r="B29" s="216"/>
      <c r="C29" s="216"/>
      <c r="D29" s="216"/>
      <c r="E29" s="216"/>
      <c r="F29" s="216"/>
      <c r="G29" s="216"/>
      <c r="H29" s="216"/>
      <c r="I29" s="216"/>
      <c r="J29" s="216"/>
      <c r="K29" s="216"/>
    </row>
    <row r="30" spans="1:11" ht="12.75" customHeight="1" x14ac:dyDescent="0.2">
      <c r="A30" s="216"/>
      <c r="B30" s="216"/>
      <c r="C30" s="216"/>
      <c r="D30" s="216"/>
      <c r="E30" s="216"/>
      <c r="F30" s="216"/>
      <c r="G30" s="216"/>
      <c r="H30" s="216"/>
      <c r="I30" s="216"/>
      <c r="J30" s="216"/>
      <c r="K30" s="216"/>
    </row>
    <row r="31" spans="1:11" ht="12.75" customHeight="1" x14ac:dyDescent="0.2">
      <c r="A31" s="216"/>
      <c r="B31" s="216"/>
      <c r="C31" s="216"/>
      <c r="D31" s="216"/>
      <c r="E31" s="216"/>
      <c r="F31" s="216"/>
      <c r="G31" s="216"/>
      <c r="H31" s="216"/>
      <c r="I31" s="216"/>
      <c r="J31" s="216"/>
      <c r="K31" s="216"/>
    </row>
    <row r="32" spans="1:11" ht="12.75" customHeight="1" x14ac:dyDescent="0.2">
      <c r="A32" s="216"/>
      <c r="B32" s="216"/>
      <c r="C32" s="216"/>
      <c r="D32" s="216"/>
      <c r="E32" s="216"/>
      <c r="F32" s="216"/>
      <c r="G32" s="216"/>
      <c r="H32" s="216"/>
      <c r="I32" s="216"/>
      <c r="J32" s="216"/>
      <c r="K32" s="216"/>
    </row>
    <row r="33" spans="1:11" ht="12.75" customHeight="1" x14ac:dyDescent="0.2">
      <c r="A33" s="216"/>
      <c r="B33" s="216"/>
      <c r="C33" s="216"/>
      <c r="D33" s="216"/>
      <c r="E33" s="216"/>
      <c r="F33" s="216"/>
      <c r="G33" s="216"/>
      <c r="H33" s="216"/>
      <c r="I33" s="216"/>
      <c r="J33" s="216"/>
      <c r="K33" s="216"/>
    </row>
    <row r="34" spans="1:11" ht="12.75" customHeight="1" x14ac:dyDescent="0.2">
      <c r="A34" s="216"/>
      <c r="B34" s="216"/>
      <c r="C34" s="216"/>
      <c r="D34" s="216"/>
      <c r="E34" s="216"/>
      <c r="F34" s="216"/>
      <c r="G34" s="216"/>
      <c r="H34" s="216"/>
      <c r="I34" s="216"/>
      <c r="J34" s="216"/>
      <c r="K34" s="216"/>
    </row>
    <row r="35" spans="1:11" ht="12.75" customHeight="1" x14ac:dyDescent="0.2">
      <c r="A35" s="216"/>
      <c r="B35" s="216"/>
      <c r="C35" s="216"/>
      <c r="D35" s="216"/>
      <c r="E35" s="216"/>
      <c r="F35" s="216"/>
      <c r="G35" s="216"/>
      <c r="H35" s="216"/>
      <c r="I35" s="216"/>
      <c r="J35" s="216"/>
      <c r="K35" s="216"/>
    </row>
    <row r="36" spans="1:11" ht="12.75" customHeight="1" x14ac:dyDescent="0.2">
      <c r="A36" s="216"/>
      <c r="B36" s="216"/>
      <c r="C36" s="216"/>
      <c r="D36" s="216"/>
      <c r="E36" s="216"/>
      <c r="F36" s="216"/>
      <c r="G36" s="216"/>
      <c r="H36" s="216"/>
      <c r="I36" s="216"/>
      <c r="J36" s="216"/>
      <c r="K36" s="216"/>
    </row>
    <row r="37" spans="1:11" ht="12.75" customHeight="1" x14ac:dyDescent="0.2">
      <c r="A37" s="216"/>
      <c r="B37" s="216"/>
      <c r="C37" s="216"/>
      <c r="D37" s="216"/>
      <c r="E37" s="216"/>
      <c r="F37" s="216"/>
      <c r="G37" s="216"/>
      <c r="H37" s="216"/>
      <c r="I37" s="216"/>
      <c r="J37" s="216"/>
      <c r="K37" s="216"/>
    </row>
    <row r="38" spans="1:11" ht="12.75" customHeight="1" x14ac:dyDescent="0.2">
      <c r="A38" s="216"/>
      <c r="B38" s="216"/>
      <c r="C38" s="216"/>
      <c r="D38" s="216"/>
      <c r="E38" s="216"/>
      <c r="F38" s="216"/>
      <c r="G38" s="216"/>
      <c r="H38" s="216"/>
      <c r="I38" s="216"/>
      <c r="J38" s="216"/>
      <c r="K38" s="216"/>
    </row>
    <row r="39" spans="1:11" ht="12.75" customHeight="1" x14ac:dyDescent="0.2">
      <c r="A39" s="3"/>
      <c r="B39" s="3"/>
      <c r="C39" s="3"/>
      <c r="D39" s="3"/>
      <c r="E39" s="3"/>
      <c r="F39" s="3"/>
      <c r="G39" s="3"/>
      <c r="H39" s="3"/>
      <c r="I39" s="3"/>
      <c r="J39" s="3"/>
      <c r="K39" s="3"/>
    </row>
    <row r="40" spans="1:11" ht="12.75" customHeight="1" x14ac:dyDescent="0.2">
      <c r="A40" s="8" t="s">
        <v>22</v>
      </c>
      <c r="B40" s="3"/>
      <c r="C40" s="3"/>
      <c r="D40" s="3"/>
      <c r="E40" s="3"/>
      <c r="F40" s="3"/>
      <c r="G40" s="3"/>
      <c r="H40" s="3"/>
      <c r="I40" s="3"/>
      <c r="J40" s="3"/>
      <c r="K40" s="3"/>
    </row>
    <row r="41" spans="1:11" ht="12.75" customHeight="1" x14ac:dyDescent="0.2">
      <c r="A41" s="375" t="s">
        <v>330</v>
      </c>
      <c r="B41" s="216"/>
      <c r="C41" s="216"/>
      <c r="D41" s="216"/>
      <c r="E41" s="216"/>
      <c r="F41" s="216"/>
      <c r="G41" s="216"/>
      <c r="H41" s="216"/>
      <c r="I41" s="216"/>
      <c r="J41" s="216"/>
      <c r="K41" s="216"/>
    </row>
    <row r="42" spans="1:11" ht="12.75" customHeight="1" x14ac:dyDescent="0.2">
      <c r="A42" s="216"/>
      <c r="B42" s="216"/>
      <c r="C42" s="216"/>
      <c r="D42" s="216"/>
      <c r="E42" s="216"/>
      <c r="F42" s="216"/>
      <c r="G42" s="216"/>
      <c r="H42" s="216"/>
      <c r="I42" s="216"/>
      <c r="J42" s="216"/>
      <c r="K42" s="216"/>
    </row>
    <row r="43" spans="1:11" ht="12.75" customHeight="1" x14ac:dyDescent="0.2">
      <c r="A43" s="216"/>
      <c r="B43" s="216"/>
      <c r="C43" s="216"/>
      <c r="D43" s="216"/>
      <c r="E43" s="216"/>
      <c r="F43" s="216"/>
      <c r="G43" s="216"/>
      <c r="H43" s="216"/>
      <c r="I43" s="216"/>
      <c r="J43" s="216"/>
      <c r="K43" s="216"/>
    </row>
    <row r="44" spans="1:11" ht="12.75" customHeight="1" x14ac:dyDescent="0.2">
      <c r="A44" s="216"/>
      <c r="B44" s="216"/>
      <c r="C44" s="216"/>
      <c r="D44" s="216"/>
      <c r="E44" s="216"/>
      <c r="F44" s="216"/>
      <c r="G44" s="216"/>
      <c r="H44" s="216"/>
      <c r="I44" s="216"/>
      <c r="J44" s="216"/>
      <c r="K44" s="216"/>
    </row>
    <row r="45" spans="1:11" ht="12.75" customHeight="1" x14ac:dyDescent="0.2">
      <c r="A45" s="216"/>
      <c r="B45" s="216"/>
      <c r="C45" s="216"/>
      <c r="D45" s="216"/>
      <c r="E45" s="216"/>
      <c r="F45" s="216"/>
      <c r="G45" s="216"/>
      <c r="H45" s="216"/>
      <c r="I45" s="216"/>
      <c r="J45" s="216"/>
      <c r="K45" s="216"/>
    </row>
    <row r="46" spans="1:11" ht="12.75" customHeight="1" x14ac:dyDescent="0.2">
      <c r="A46" s="216"/>
      <c r="B46" s="216"/>
      <c r="C46" s="216"/>
      <c r="D46" s="216"/>
      <c r="E46" s="216"/>
      <c r="F46" s="216"/>
      <c r="G46" s="216"/>
      <c r="H46" s="216"/>
      <c r="I46" s="216"/>
      <c r="J46" s="216"/>
      <c r="K46" s="216"/>
    </row>
    <row r="47" spans="1:11" ht="12.75" customHeight="1" x14ac:dyDescent="0.2">
      <c r="A47" s="216"/>
      <c r="B47" s="216"/>
      <c r="C47" s="216"/>
      <c r="D47" s="216"/>
      <c r="E47" s="216"/>
      <c r="F47" s="216"/>
      <c r="G47" s="216"/>
      <c r="H47" s="216"/>
      <c r="I47" s="216"/>
      <c r="J47" s="216"/>
      <c r="K47" s="216"/>
    </row>
    <row r="48" spans="1:11" ht="12.75" customHeight="1" x14ac:dyDescent="0.2">
      <c r="A48" s="216"/>
      <c r="B48" s="216"/>
      <c r="C48" s="216"/>
      <c r="D48" s="216"/>
      <c r="E48" s="216"/>
      <c r="F48" s="216"/>
      <c r="G48" s="216"/>
      <c r="H48" s="216"/>
      <c r="I48" s="216"/>
      <c r="J48" s="216"/>
      <c r="K48" s="216"/>
    </row>
    <row r="49" spans="1:11" ht="12.75" customHeight="1" x14ac:dyDescent="0.2">
      <c r="A49" s="216"/>
      <c r="B49" s="216"/>
      <c r="C49" s="216"/>
      <c r="D49" s="216"/>
      <c r="E49" s="216"/>
      <c r="F49" s="216"/>
      <c r="G49" s="216"/>
      <c r="H49" s="216"/>
      <c r="I49" s="216"/>
      <c r="J49" s="216"/>
      <c r="K49" s="216"/>
    </row>
    <row r="50" spans="1:11" ht="12.75" customHeight="1" x14ac:dyDescent="0.2">
      <c r="A50" s="216"/>
      <c r="B50" s="216"/>
      <c r="C50" s="216"/>
      <c r="D50" s="216"/>
      <c r="E50" s="216"/>
      <c r="F50" s="216"/>
      <c r="G50" s="216"/>
      <c r="H50" s="216"/>
      <c r="I50" s="216"/>
      <c r="J50" s="216"/>
      <c r="K50" s="216"/>
    </row>
    <row r="51" spans="1:11" ht="12.75" customHeight="1" x14ac:dyDescent="0.2">
      <c r="A51" s="216"/>
      <c r="B51" s="216"/>
      <c r="C51" s="216"/>
      <c r="D51" s="216"/>
      <c r="E51" s="216"/>
      <c r="F51" s="216"/>
      <c r="G51" s="216"/>
      <c r="H51" s="216"/>
      <c r="I51" s="216"/>
      <c r="J51" s="216"/>
      <c r="K51" s="216"/>
    </row>
    <row r="52" spans="1:11" ht="12.75" customHeight="1" x14ac:dyDescent="0.2">
      <c r="A52" s="216"/>
      <c r="B52" s="216"/>
      <c r="C52" s="216"/>
      <c r="D52" s="216"/>
      <c r="E52" s="216"/>
      <c r="F52" s="216"/>
      <c r="G52" s="216"/>
      <c r="H52" s="216"/>
      <c r="I52" s="216"/>
      <c r="J52" s="216"/>
      <c r="K52" s="216"/>
    </row>
    <row r="53" spans="1:11" ht="12.75" customHeight="1" x14ac:dyDescent="0.2">
      <c r="A53" s="216"/>
      <c r="B53" s="216"/>
      <c r="C53" s="216"/>
      <c r="D53" s="216"/>
      <c r="E53" s="216"/>
      <c r="F53" s="216"/>
      <c r="G53" s="216"/>
      <c r="H53" s="216"/>
      <c r="I53" s="216"/>
      <c r="J53" s="216"/>
      <c r="K53" s="216"/>
    </row>
    <row r="54" spans="1:11" ht="12.75" customHeight="1" x14ac:dyDescent="0.2">
      <c r="A54" s="216"/>
      <c r="B54" s="216"/>
      <c r="C54" s="216"/>
      <c r="D54" s="216"/>
      <c r="E54" s="216"/>
      <c r="F54" s="216"/>
      <c r="G54" s="216"/>
      <c r="H54" s="216"/>
      <c r="I54" s="216"/>
      <c r="J54" s="216"/>
      <c r="K54" s="216"/>
    </row>
    <row r="55" spans="1:11" ht="12.75" customHeight="1" x14ac:dyDescent="0.2">
      <c r="A55" s="216"/>
      <c r="B55" s="216"/>
      <c r="C55" s="216"/>
      <c r="D55" s="216"/>
      <c r="E55" s="216"/>
      <c r="F55" s="216"/>
      <c r="G55" s="216"/>
      <c r="H55" s="216"/>
      <c r="I55" s="216"/>
      <c r="J55" s="216"/>
      <c r="K55" s="216"/>
    </row>
    <row r="56" spans="1:11" ht="12.75" customHeight="1" x14ac:dyDescent="0.2">
      <c r="A56" s="216"/>
      <c r="B56" s="216"/>
      <c r="C56" s="216"/>
      <c r="D56" s="216"/>
      <c r="E56" s="216"/>
      <c r="F56" s="216"/>
      <c r="G56" s="216"/>
      <c r="H56" s="216"/>
      <c r="I56" s="216"/>
      <c r="J56" s="216"/>
      <c r="K56" s="216"/>
    </row>
    <row r="57" spans="1:11" ht="12.75" customHeight="1" x14ac:dyDescent="0.2">
      <c r="A57" s="3"/>
      <c r="B57" s="3"/>
      <c r="C57" s="3"/>
      <c r="D57" s="3"/>
      <c r="E57" s="3"/>
      <c r="F57" s="3"/>
      <c r="G57" s="3"/>
      <c r="H57" s="3"/>
      <c r="I57" s="3"/>
      <c r="J57" s="3"/>
      <c r="K57" s="3"/>
    </row>
    <row r="58" spans="1:11" ht="12.75" customHeight="1" x14ac:dyDescent="0.2">
      <c r="A58" s="8" t="s">
        <v>23</v>
      </c>
      <c r="B58" s="3"/>
      <c r="C58" s="3"/>
      <c r="D58" s="3"/>
      <c r="E58" s="3"/>
      <c r="F58" s="3"/>
      <c r="G58" s="3"/>
      <c r="H58" s="3"/>
      <c r="I58" s="3"/>
      <c r="J58" s="3"/>
      <c r="K58" s="3"/>
    </row>
    <row r="59" spans="1:11" ht="12.75" customHeight="1" x14ac:dyDescent="0.2">
      <c r="A59" s="375"/>
      <c r="B59" s="216"/>
      <c r="C59" s="216"/>
      <c r="D59" s="216"/>
      <c r="E59" s="216"/>
      <c r="F59" s="216"/>
      <c r="G59" s="216"/>
      <c r="H59" s="216"/>
      <c r="I59" s="216"/>
      <c r="J59" s="216"/>
      <c r="K59" s="216"/>
    </row>
    <row r="60" spans="1:11" ht="12.75" customHeight="1" x14ac:dyDescent="0.2">
      <c r="A60" s="216"/>
      <c r="B60" s="216"/>
      <c r="C60" s="216"/>
      <c r="D60" s="216"/>
      <c r="E60" s="216"/>
      <c r="F60" s="216"/>
      <c r="G60" s="216"/>
      <c r="H60" s="216"/>
      <c r="I60" s="216"/>
      <c r="J60" s="216"/>
      <c r="K60" s="216"/>
    </row>
    <row r="61" spans="1:11" ht="12.75" customHeight="1" x14ac:dyDescent="0.2">
      <c r="A61" s="216"/>
      <c r="B61" s="216"/>
      <c r="C61" s="216"/>
      <c r="D61" s="216"/>
      <c r="E61" s="216"/>
      <c r="F61" s="216"/>
      <c r="G61" s="216"/>
      <c r="H61" s="216"/>
      <c r="I61" s="216"/>
      <c r="J61" s="216"/>
      <c r="K61" s="216"/>
    </row>
    <row r="62" spans="1:11" ht="12.75" customHeight="1" x14ac:dyDescent="0.2">
      <c r="A62" s="216"/>
      <c r="B62" s="216"/>
      <c r="C62" s="216"/>
      <c r="D62" s="216"/>
      <c r="E62" s="216"/>
      <c r="F62" s="216"/>
      <c r="G62" s="216"/>
      <c r="H62" s="216"/>
      <c r="I62" s="216"/>
      <c r="J62" s="216"/>
      <c r="K62" s="216"/>
    </row>
    <row r="63" spans="1:11" ht="12.75" customHeight="1" x14ac:dyDescent="0.2">
      <c r="A63" s="216"/>
      <c r="B63" s="216"/>
      <c r="C63" s="216"/>
      <c r="D63" s="216"/>
      <c r="E63" s="216"/>
      <c r="F63" s="216"/>
      <c r="G63" s="216"/>
      <c r="H63" s="216"/>
      <c r="I63" s="216"/>
      <c r="J63" s="216"/>
      <c r="K63" s="216"/>
    </row>
    <row r="64" spans="1:11" ht="12.75" customHeight="1" x14ac:dyDescent="0.2">
      <c r="A64" s="216"/>
      <c r="B64" s="216"/>
      <c r="C64" s="216"/>
      <c r="D64" s="216"/>
      <c r="E64" s="216"/>
      <c r="F64" s="216"/>
      <c r="G64" s="216"/>
      <c r="H64" s="216"/>
      <c r="I64" s="216"/>
      <c r="J64" s="216"/>
      <c r="K64" s="216"/>
    </row>
    <row r="65" spans="1:11" ht="12.75" customHeight="1" x14ac:dyDescent="0.2">
      <c r="A65" s="216"/>
      <c r="B65" s="216"/>
      <c r="C65" s="216"/>
      <c r="D65" s="216"/>
      <c r="E65" s="216"/>
      <c r="F65" s="216"/>
      <c r="G65" s="216"/>
      <c r="H65" s="216"/>
      <c r="I65" s="216"/>
      <c r="J65" s="216"/>
      <c r="K65" s="216"/>
    </row>
    <row r="66" spans="1:11" ht="12.75" customHeight="1" x14ac:dyDescent="0.2">
      <c r="A66" s="216"/>
      <c r="B66" s="216"/>
      <c r="C66" s="216"/>
      <c r="D66" s="216"/>
      <c r="E66" s="216"/>
      <c r="F66" s="216"/>
      <c r="G66" s="216"/>
      <c r="H66" s="216"/>
      <c r="I66" s="216"/>
      <c r="J66" s="216"/>
      <c r="K66" s="216"/>
    </row>
    <row r="67" spans="1:11" ht="12.75" customHeight="1" x14ac:dyDescent="0.2">
      <c r="A67" s="216"/>
      <c r="B67" s="216"/>
      <c r="C67" s="216"/>
      <c r="D67" s="216"/>
      <c r="E67" s="216"/>
      <c r="F67" s="216"/>
      <c r="G67" s="216"/>
      <c r="H67" s="216"/>
      <c r="I67" s="216"/>
      <c r="J67" s="216"/>
      <c r="K67" s="216"/>
    </row>
    <row r="68" spans="1:11" ht="12.75" customHeight="1" x14ac:dyDescent="0.2">
      <c r="A68" s="216"/>
      <c r="B68" s="216"/>
      <c r="C68" s="216"/>
      <c r="D68" s="216"/>
      <c r="E68" s="216"/>
      <c r="F68" s="216"/>
      <c r="G68" s="216"/>
      <c r="H68" s="216"/>
      <c r="I68" s="216"/>
      <c r="J68" s="216"/>
      <c r="K68" s="216"/>
    </row>
    <row r="69" spans="1:11" ht="12.75" customHeight="1" x14ac:dyDescent="0.2">
      <c r="A69" s="216"/>
      <c r="B69" s="216"/>
      <c r="C69" s="216"/>
      <c r="D69" s="216"/>
      <c r="E69" s="216"/>
      <c r="F69" s="216"/>
      <c r="G69" s="216"/>
      <c r="H69" s="216"/>
      <c r="I69" s="216"/>
      <c r="J69" s="216"/>
      <c r="K69" s="216"/>
    </row>
    <row r="70" spans="1:11" ht="12.75" customHeight="1" x14ac:dyDescent="0.2">
      <c r="A70" s="216"/>
      <c r="B70" s="216"/>
      <c r="C70" s="216"/>
      <c r="D70" s="216"/>
      <c r="E70" s="216"/>
      <c r="F70" s="216"/>
      <c r="G70" s="216"/>
      <c r="H70" s="216"/>
      <c r="I70" s="216"/>
      <c r="J70" s="216"/>
      <c r="K70" s="216"/>
    </row>
    <row r="71" spans="1:11" ht="12.75" customHeight="1" x14ac:dyDescent="0.2">
      <c r="A71" s="216"/>
      <c r="B71" s="216"/>
      <c r="C71" s="216"/>
      <c r="D71" s="216"/>
      <c r="E71" s="216"/>
      <c r="F71" s="216"/>
      <c r="G71" s="216"/>
      <c r="H71" s="216"/>
      <c r="I71" s="216"/>
      <c r="J71" s="216"/>
      <c r="K71" s="216"/>
    </row>
    <row r="72" spans="1:11" ht="12.75" customHeight="1" x14ac:dyDescent="0.2">
      <c r="A72" s="216"/>
      <c r="B72" s="216"/>
      <c r="C72" s="216"/>
      <c r="D72" s="216"/>
      <c r="E72" s="216"/>
      <c r="F72" s="216"/>
      <c r="G72" s="216"/>
      <c r="H72" s="216"/>
      <c r="I72" s="216"/>
      <c r="J72" s="216"/>
      <c r="K72" s="216"/>
    </row>
    <row r="73" spans="1:11" ht="12.75" customHeight="1" x14ac:dyDescent="0.2">
      <c r="A73" s="216"/>
      <c r="B73" s="216"/>
      <c r="C73" s="216"/>
      <c r="D73" s="216"/>
      <c r="E73" s="216"/>
      <c r="F73" s="216"/>
      <c r="G73" s="216"/>
      <c r="H73" s="216"/>
      <c r="I73" s="216"/>
      <c r="J73" s="216"/>
      <c r="K73" s="216"/>
    </row>
    <row r="74" spans="1:11" ht="12.75" customHeight="1" x14ac:dyDescent="0.2">
      <c r="A74" s="216"/>
      <c r="B74" s="216"/>
      <c r="C74" s="216"/>
      <c r="D74" s="216"/>
      <c r="E74" s="216"/>
      <c r="F74" s="216"/>
      <c r="G74" s="216"/>
      <c r="H74" s="216"/>
      <c r="I74" s="216"/>
      <c r="J74" s="216"/>
      <c r="K74" s="216"/>
    </row>
    <row r="75" spans="1:11" ht="12.75" customHeight="1" x14ac:dyDescent="0.2">
      <c r="A75" s="3"/>
      <c r="B75" s="3"/>
      <c r="C75" s="3"/>
      <c r="D75" s="3"/>
      <c r="E75" s="3"/>
      <c r="F75" s="3"/>
      <c r="G75" s="3"/>
      <c r="H75" s="3"/>
      <c r="I75" s="3"/>
      <c r="J75" s="3"/>
      <c r="K75" s="3"/>
    </row>
    <row r="76" spans="1:11" ht="12.75" customHeight="1" x14ac:dyDescent="0.2">
      <c r="A76" s="3"/>
      <c r="B76" s="3"/>
      <c r="C76" s="3"/>
      <c r="D76" s="3"/>
      <c r="E76" s="3"/>
      <c r="F76" s="3"/>
      <c r="G76" s="3"/>
      <c r="H76" s="3"/>
      <c r="I76" s="3"/>
      <c r="J76" s="3"/>
      <c r="K76" s="3"/>
    </row>
  </sheetData>
  <mergeCells count="5">
    <mergeCell ref="A1:K2"/>
    <mergeCell ref="A5:K20"/>
    <mergeCell ref="A23:K38"/>
    <mergeCell ref="A41:K56"/>
    <mergeCell ref="A59:K7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90"/>
  <sheetViews>
    <sheetView showGridLines="0" workbookViewId="0">
      <selection activeCell="F60" sqref="F60"/>
    </sheetView>
  </sheetViews>
  <sheetFormatPr defaultColWidth="17.28515625" defaultRowHeight="15" customHeight="1" x14ac:dyDescent="0.2"/>
  <cols>
    <col min="1" max="1" width="10.7109375" customWidth="1"/>
    <col min="2" max="2" width="14.7109375" customWidth="1"/>
    <col min="3" max="3" width="9.140625" customWidth="1"/>
    <col min="4" max="4" width="10.28515625" customWidth="1"/>
    <col min="5" max="5" width="2.7109375" customWidth="1"/>
    <col min="6" max="6" width="18.28515625" customWidth="1"/>
    <col min="7" max="7" width="3.85546875" customWidth="1"/>
    <col min="8" max="8" width="5.140625" customWidth="1"/>
    <col min="9" max="11" width="9.140625" customWidth="1"/>
  </cols>
  <sheetData>
    <row r="1" spans="1:12" ht="20.25" customHeight="1" x14ac:dyDescent="0.3">
      <c r="A1" s="1">
        <f>'PRIVATE SECTOR REINVESTMENT'!F1</f>
        <v>2021</v>
      </c>
      <c r="B1" s="5" t="s">
        <v>5</v>
      </c>
      <c r="C1" s="3"/>
      <c r="D1" s="3"/>
      <c r="E1" s="3"/>
      <c r="F1" s="3"/>
      <c r="G1" s="3"/>
      <c r="H1" s="3"/>
      <c r="I1" s="3"/>
      <c r="J1" s="3"/>
      <c r="K1" s="8" t="s">
        <v>17</v>
      </c>
    </row>
    <row r="2" spans="1:12" ht="15.75" customHeight="1" x14ac:dyDescent="0.25">
      <c r="A2" s="9" t="s">
        <v>18</v>
      </c>
      <c r="B2" s="3"/>
      <c r="C2" s="3"/>
      <c r="D2" s="390" t="s">
        <v>19</v>
      </c>
      <c r="E2" s="391"/>
      <c r="F2" s="391"/>
      <c r="G2" s="3"/>
      <c r="H2" s="3"/>
      <c r="I2" s="3"/>
      <c r="J2" s="3"/>
      <c r="K2" s="8" t="s">
        <v>27</v>
      </c>
    </row>
    <row r="3" spans="1:12" ht="14.25" customHeight="1" x14ac:dyDescent="0.25">
      <c r="A3" s="9" t="s">
        <v>247</v>
      </c>
      <c r="B3" s="3"/>
      <c r="C3" s="3"/>
      <c r="D3" s="16"/>
      <c r="E3" s="16"/>
      <c r="F3" s="16"/>
      <c r="G3" s="3"/>
      <c r="H3" s="3"/>
      <c r="I3" s="3"/>
      <c r="J3" s="3"/>
      <c r="K3" s="169" t="s">
        <v>212</v>
      </c>
    </row>
    <row r="4" spans="1:12" ht="12.75" customHeight="1" x14ac:dyDescent="0.2">
      <c r="A4" s="3"/>
      <c r="B4" s="3"/>
      <c r="C4" s="3"/>
      <c r="D4" s="3"/>
      <c r="E4" s="125"/>
      <c r="F4" s="125"/>
      <c r="G4" s="125"/>
      <c r="H4" s="3"/>
      <c r="I4" s="3"/>
      <c r="J4" s="3"/>
      <c r="K4" s="3"/>
    </row>
    <row r="5" spans="1:12" ht="18" customHeight="1" x14ac:dyDescent="0.25">
      <c r="A5" s="3"/>
      <c r="B5" s="3"/>
      <c r="C5" s="3"/>
      <c r="D5" s="125"/>
      <c r="E5" s="392" t="s">
        <v>45</v>
      </c>
      <c r="F5" s="393"/>
      <c r="G5" s="394"/>
      <c r="H5" s="125"/>
      <c r="I5" s="3"/>
      <c r="J5" s="3"/>
      <c r="K5" s="3"/>
    </row>
    <row r="6" spans="1:12" ht="45" customHeight="1" x14ac:dyDescent="0.2">
      <c r="A6" s="6"/>
      <c r="B6" s="6"/>
      <c r="C6" s="6"/>
      <c r="D6" s="6"/>
      <c r="E6" s="408" t="s">
        <v>227</v>
      </c>
      <c r="F6" s="409"/>
      <c r="G6" s="410"/>
      <c r="H6" s="3"/>
      <c r="I6" s="3"/>
      <c r="J6" s="3"/>
      <c r="K6" s="3"/>
    </row>
    <row r="7" spans="1:12" ht="14.25" customHeight="1" x14ac:dyDescent="0.2">
      <c r="A7" s="23"/>
      <c r="B7" s="388" t="s">
        <v>225</v>
      </c>
      <c r="C7" s="388"/>
      <c r="D7" s="389"/>
      <c r="E7" s="178"/>
      <c r="F7" s="179">
        <f>SUM('PRIVATE SECTOR REINVESTMENT'!C54:C63)</f>
        <v>12</v>
      </c>
      <c r="G7" s="101"/>
      <c r="H7" s="11"/>
      <c r="I7" s="3"/>
      <c r="J7" s="3"/>
      <c r="K7" s="3"/>
    </row>
    <row r="8" spans="1:12" ht="12.75" customHeight="1" x14ac:dyDescent="0.2">
      <c r="A8" s="30"/>
      <c r="B8" s="6"/>
      <c r="C8" s="6"/>
      <c r="D8" s="32"/>
      <c r="E8" s="33"/>
      <c r="F8" s="6"/>
      <c r="G8" s="32"/>
      <c r="H8" s="11"/>
      <c r="I8" s="3"/>
      <c r="J8" s="3"/>
      <c r="K8" s="3"/>
    </row>
    <row r="9" spans="1:12" ht="15" customHeight="1" x14ac:dyDescent="0.2">
      <c r="A9" s="35"/>
      <c r="B9" s="388" t="s">
        <v>226</v>
      </c>
      <c r="C9" s="388"/>
      <c r="D9" s="389"/>
      <c r="E9" s="26"/>
      <c r="F9" s="40">
        <f>SUM('PRIVATE SECTOR REINVESTMENT'!D54:D63)</f>
        <v>102660</v>
      </c>
      <c r="G9" s="28"/>
      <c r="H9" s="11"/>
      <c r="I9" s="3"/>
      <c r="J9" s="3"/>
      <c r="K9" s="3"/>
      <c r="L9" t="s">
        <v>213</v>
      </c>
    </row>
    <row r="10" spans="1:12" ht="12.75" customHeight="1" x14ac:dyDescent="0.2">
      <c r="A10" s="30"/>
      <c r="B10" s="21"/>
      <c r="C10" s="21"/>
      <c r="D10" s="32"/>
      <c r="E10" s="30"/>
      <c r="F10" s="21"/>
      <c r="G10" s="32"/>
      <c r="H10" s="11"/>
      <c r="I10" s="3"/>
      <c r="J10" s="3"/>
      <c r="K10" s="3"/>
    </row>
    <row r="11" spans="1:12" ht="12.75" customHeight="1" x14ac:dyDescent="0.2">
      <c r="A11" s="16"/>
      <c r="B11" s="16"/>
      <c r="C11" s="16"/>
      <c r="D11" s="16"/>
      <c r="E11" s="16"/>
      <c r="F11" s="16"/>
      <c r="G11" s="16"/>
      <c r="H11" s="3"/>
      <c r="I11" s="3"/>
      <c r="J11" s="3"/>
      <c r="K11" s="3"/>
    </row>
    <row r="12" spans="1:12" ht="35.1" customHeight="1" x14ac:dyDescent="0.2">
      <c r="A12" s="6"/>
      <c r="B12" s="6"/>
      <c r="C12" s="6"/>
      <c r="D12" s="6"/>
      <c r="E12" s="411" t="s">
        <v>230</v>
      </c>
      <c r="F12" s="412"/>
      <c r="G12" s="413"/>
      <c r="H12" s="3"/>
      <c r="I12" s="3"/>
      <c r="J12" s="3"/>
      <c r="K12" s="3"/>
    </row>
    <row r="13" spans="1:12" ht="14.25" customHeight="1" x14ac:dyDescent="0.2">
      <c r="A13" s="418" t="s">
        <v>228</v>
      </c>
      <c r="B13" s="419"/>
      <c r="C13" s="419"/>
      <c r="D13" s="420"/>
      <c r="E13" s="178"/>
      <c r="F13" s="179">
        <f>SUM('PRIVATE SECTOR REINVESTMENT'!E54:E63)</f>
        <v>0</v>
      </c>
      <c r="G13" s="101"/>
      <c r="H13" s="11"/>
      <c r="I13" s="3"/>
      <c r="J13" s="3"/>
      <c r="K13" s="3"/>
    </row>
    <row r="14" spans="1:12" ht="12.75" customHeight="1" x14ac:dyDescent="0.2">
      <c r="A14" s="30"/>
      <c r="B14" s="6"/>
      <c r="C14" s="6"/>
      <c r="D14" s="32"/>
      <c r="E14" s="33"/>
      <c r="F14" s="6"/>
      <c r="G14" s="32"/>
      <c r="H14" s="11"/>
      <c r="I14" s="3"/>
      <c r="J14" s="3"/>
      <c r="K14" s="3"/>
    </row>
    <row r="15" spans="1:12" ht="15" customHeight="1" x14ac:dyDescent="0.2">
      <c r="A15" s="421" t="s">
        <v>229</v>
      </c>
      <c r="B15" s="388"/>
      <c r="C15" s="388"/>
      <c r="D15" s="389"/>
      <c r="E15" s="26"/>
      <c r="F15" s="40">
        <f>SUM('PRIVATE SECTOR REINVESTMENT'!F54:F63)</f>
        <v>0</v>
      </c>
      <c r="G15" s="28"/>
      <c r="H15" s="11"/>
      <c r="I15" s="3"/>
      <c r="J15" s="3"/>
      <c r="K15" s="3"/>
    </row>
    <row r="16" spans="1:12" ht="12.75" customHeight="1" x14ac:dyDescent="0.2">
      <c r="A16" s="30"/>
      <c r="B16" s="21"/>
      <c r="C16" s="21"/>
      <c r="D16" s="32"/>
      <c r="E16" s="30"/>
      <c r="F16" s="21"/>
      <c r="G16" s="32"/>
      <c r="H16" s="11"/>
      <c r="I16" s="3"/>
      <c r="J16" s="3"/>
      <c r="K16" s="3"/>
    </row>
    <row r="17" spans="1:11" ht="12.75" customHeight="1" x14ac:dyDescent="0.2">
      <c r="A17" s="16"/>
      <c r="B17" s="16"/>
      <c r="C17" s="16"/>
      <c r="D17" s="16"/>
      <c r="E17" s="16"/>
      <c r="F17" s="16"/>
      <c r="G17" s="16"/>
      <c r="H17" s="3"/>
      <c r="I17" s="3"/>
      <c r="J17" s="3"/>
      <c r="K17" s="3"/>
    </row>
    <row r="18" spans="1:11" ht="45" customHeight="1" x14ac:dyDescent="0.2">
      <c r="A18" s="6"/>
      <c r="B18" s="6"/>
      <c r="C18" s="6"/>
      <c r="D18" s="6"/>
      <c r="E18" s="411" t="s">
        <v>232</v>
      </c>
      <c r="F18" s="412"/>
      <c r="G18" s="413"/>
      <c r="H18" s="3"/>
      <c r="I18" s="3"/>
      <c r="J18" s="3"/>
      <c r="K18" s="3"/>
    </row>
    <row r="19" spans="1:11" ht="18" customHeight="1" x14ac:dyDescent="0.2">
      <c r="A19" s="395" t="s">
        <v>251</v>
      </c>
      <c r="B19" s="396"/>
      <c r="C19" s="396"/>
      <c r="D19" s="397"/>
      <c r="E19" s="178"/>
      <c r="F19" s="179">
        <f>SUM('PRIVATE SECTOR REINVESTMENT'!G54:G63)</f>
        <v>2</v>
      </c>
      <c r="G19" s="101"/>
      <c r="H19" s="11"/>
      <c r="I19" s="3"/>
      <c r="J19" s="3"/>
      <c r="K19" s="3"/>
    </row>
    <row r="20" spans="1:11" ht="18" customHeight="1" x14ac:dyDescent="0.2">
      <c r="A20" s="398"/>
      <c r="B20" s="399"/>
      <c r="C20" s="399"/>
      <c r="D20" s="400"/>
      <c r="E20" s="33"/>
      <c r="F20" s="10"/>
      <c r="G20" s="32"/>
      <c r="H20" s="11"/>
      <c r="I20" s="3"/>
      <c r="J20" s="3"/>
      <c r="K20" s="3"/>
    </row>
    <row r="21" spans="1:11" ht="15" customHeight="1" x14ac:dyDescent="0.2">
      <c r="A21" s="35"/>
      <c r="B21" s="388" t="s">
        <v>231</v>
      </c>
      <c r="C21" s="388"/>
      <c r="D21" s="389"/>
      <c r="E21" s="26"/>
      <c r="F21" s="40">
        <f>SUM('PRIVATE SECTOR REINVESTMENT'!H54:H63)</f>
        <v>80000</v>
      </c>
      <c r="G21" s="28"/>
      <c r="H21" s="11"/>
      <c r="I21" s="3"/>
      <c r="J21" s="3"/>
      <c r="K21" s="3"/>
    </row>
    <row r="22" spans="1:11" ht="12.75" customHeight="1" x14ac:dyDescent="0.2">
      <c r="A22" s="30"/>
      <c r="B22" s="21"/>
      <c r="C22" s="21"/>
      <c r="D22" s="32"/>
      <c r="E22" s="30"/>
      <c r="F22" s="21"/>
      <c r="G22" s="32"/>
      <c r="H22" s="11"/>
      <c r="I22" s="3"/>
      <c r="J22" s="3"/>
      <c r="K22" s="3"/>
    </row>
    <row r="23" spans="1:11" ht="12.75" customHeight="1" x14ac:dyDescent="0.2">
      <c r="A23" s="16"/>
      <c r="B23" s="16"/>
      <c r="C23" s="16"/>
      <c r="D23" s="16"/>
      <c r="E23" s="16"/>
      <c r="F23" s="16"/>
      <c r="G23" s="16"/>
      <c r="H23" s="3"/>
      <c r="I23" s="3"/>
      <c r="J23" s="3"/>
      <c r="K23" s="3"/>
    </row>
    <row r="24" spans="1:11" ht="18" customHeight="1" x14ac:dyDescent="0.25">
      <c r="A24" s="3"/>
      <c r="B24" s="416" t="s">
        <v>245</v>
      </c>
      <c r="C24" s="417"/>
      <c r="D24" s="417"/>
      <c r="E24" s="417"/>
      <c r="F24" s="417"/>
      <c r="G24" s="417"/>
      <c r="H24" s="3"/>
      <c r="I24" s="3"/>
      <c r="J24" s="3"/>
      <c r="K24" s="3"/>
    </row>
    <row r="25" spans="1:11" ht="12.75" customHeight="1" x14ac:dyDescent="0.2">
      <c r="A25" s="3"/>
      <c r="B25" s="3"/>
      <c r="C25" s="3"/>
      <c r="D25" s="3"/>
      <c r="E25" s="6"/>
      <c r="F25" s="6"/>
      <c r="G25" s="6"/>
      <c r="H25" s="3"/>
      <c r="I25" s="3"/>
      <c r="J25" s="3"/>
      <c r="K25" s="3"/>
    </row>
    <row r="26" spans="1:11" ht="12.75" customHeight="1" x14ac:dyDescent="0.2">
      <c r="A26" s="3"/>
      <c r="B26" s="3"/>
      <c r="C26" s="3"/>
      <c r="D26" s="17"/>
      <c r="E26" s="26"/>
      <c r="F26" s="40">
        <f>SUM(((F9+F15)+F21))</f>
        <v>182660</v>
      </c>
      <c r="G26" s="28"/>
      <c r="H26" s="11"/>
      <c r="I26" s="3"/>
      <c r="J26" s="3"/>
      <c r="K26" s="3"/>
    </row>
    <row r="27" spans="1:11" ht="12.75" customHeight="1" x14ac:dyDescent="0.2">
      <c r="A27" s="3"/>
      <c r="B27" s="3"/>
      <c r="C27" s="3"/>
      <c r="D27" s="17"/>
      <c r="E27" s="61"/>
      <c r="F27" s="21"/>
      <c r="G27" s="68"/>
      <c r="H27" s="11"/>
      <c r="I27" s="3"/>
      <c r="J27" s="3"/>
      <c r="K27" s="3"/>
    </row>
    <row r="28" spans="1:11" ht="12.75" customHeight="1" x14ac:dyDescent="0.2">
      <c r="A28" s="3"/>
      <c r="B28" s="3"/>
      <c r="C28" s="3"/>
      <c r="D28" s="3"/>
      <c r="E28" s="3"/>
      <c r="F28" s="3"/>
      <c r="G28" s="3"/>
      <c r="H28" s="3"/>
      <c r="I28" s="3"/>
      <c r="J28" s="3"/>
      <c r="K28" s="3"/>
    </row>
    <row r="29" spans="1:11" ht="35.1" customHeight="1" x14ac:dyDescent="0.25">
      <c r="A29" s="6"/>
      <c r="B29" s="180"/>
      <c r="E29" s="401" t="s">
        <v>233</v>
      </c>
      <c r="F29" s="402"/>
      <c r="G29" s="403"/>
      <c r="H29" s="3"/>
      <c r="I29" s="3"/>
      <c r="J29" s="3"/>
      <c r="K29" s="3"/>
    </row>
    <row r="30" spans="1:11" ht="14.25" customHeight="1" x14ac:dyDescent="0.2">
      <c r="A30" s="23"/>
      <c r="B30" s="388" t="s">
        <v>234</v>
      </c>
      <c r="C30" s="388"/>
      <c r="D30" s="389"/>
      <c r="E30" s="178"/>
      <c r="F30" s="181">
        <f>SUM('PUBLIC &amp; PRIVATE PARTNERSHIPS'!C30:C49)</f>
        <v>0</v>
      </c>
      <c r="G30" s="101"/>
      <c r="H30" s="11"/>
      <c r="I30" s="3"/>
      <c r="J30" s="3"/>
      <c r="K30" s="3"/>
    </row>
    <row r="31" spans="1:11" ht="12.75" customHeight="1" x14ac:dyDescent="0.2">
      <c r="A31" s="30"/>
      <c r="B31" s="6"/>
      <c r="C31" s="6"/>
      <c r="D31" s="32"/>
      <c r="E31" s="33"/>
      <c r="F31" s="6"/>
      <c r="G31" s="32"/>
      <c r="H31" s="11"/>
      <c r="I31" s="3"/>
      <c r="J31" s="3"/>
      <c r="K31" s="3"/>
    </row>
    <row r="32" spans="1:11" ht="15" customHeight="1" x14ac:dyDescent="0.2">
      <c r="A32" s="35"/>
      <c r="B32" s="388" t="s">
        <v>235</v>
      </c>
      <c r="C32" s="388"/>
      <c r="D32" s="389"/>
      <c r="E32" s="26"/>
      <c r="F32" s="59">
        <f>SUM('PUBLIC &amp; PRIVATE PARTNERSHIPS'!D30:D49)</f>
        <v>0</v>
      </c>
      <c r="G32" s="28"/>
      <c r="H32" s="11"/>
      <c r="I32" s="3"/>
      <c r="J32" s="3"/>
      <c r="K32" s="3"/>
    </row>
    <row r="33" spans="1:11" ht="12.75" customHeight="1" x14ac:dyDescent="0.2">
      <c r="A33" s="30"/>
      <c r="B33" s="21"/>
      <c r="C33" s="21"/>
      <c r="D33" s="32"/>
      <c r="E33" s="30"/>
      <c r="F33" s="21"/>
      <c r="G33" s="32"/>
      <c r="H33" s="11"/>
      <c r="I33" s="3"/>
      <c r="J33" s="3"/>
      <c r="K33" s="3"/>
    </row>
    <row r="34" spans="1:11" ht="12.75" customHeight="1" x14ac:dyDescent="0.2">
      <c r="A34" s="16"/>
      <c r="B34" s="16"/>
      <c r="C34" s="16"/>
      <c r="D34" s="16"/>
      <c r="E34" s="16"/>
      <c r="F34" s="16"/>
      <c r="G34" s="16"/>
      <c r="H34" s="3"/>
      <c r="I34" s="3"/>
      <c r="J34" s="3"/>
      <c r="K34" s="3"/>
    </row>
    <row r="35" spans="1:11" ht="18" customHeight="1" x14ac:dyDescent="0.25">
      <c r="A35" s="6"/>
      <c r="B35" s="6"/>
      <c r="C35" s="6"/>
      <c r="D35" s="62"/>
      <c r="E35" s="404" t="s">
        <v>75</v>
      </c>
      <c r="F35" s="405"/>
      <c r="G35" s="406"/>
      <c r="H35" s="3"/>
      <c r="I35" s="3"/>
      <c r="J35" s="3"/>
      <c r="K35" s="3"/>
    </row>
    <row r="36" spans="1:11" ht="15" customHeight="1" x14ac:dyDescent="0.2">
      <c r="A36" s="83"/>
      <c r="B36" s="388" t="s">
        <v>236</v>
      </c>
      <c r="C36" s="388"/>
      <c r="D36" s="389"/>
      <c r="E36" s="182"/>
      <c r="F36" s="181">
        <f>SUM('PUBLIC-ONLY PROJECTS'!B50:B59)</f>
        <v>0</v>
      </c>
      <c r="G36" s="101"/>
      <c r="H36" s="11"/>
      <c r="I36" s="3"/>
      <c r="J36" s="3"/>
      <c r="K36" s="3"/>
    </row>
    <row r="37" spans="1:11" ht="15" customHeight="1" x14ac:dyDescent="0.2">
      <c r="A37" s="30"/>
      <c r="B37" s="21"/>
      <c r="C37" s="21"/>
      <c r="D37" s="32"/>
      <c r="E37" s="74"/>
      <c r="F37" s="75"/>
      <c r="G37" s="71"/>
      <c r="H37" s="11"/>
      <c r="I37" s="3"/>
      <c r="J37" s="3"/>
      <c r="K37" s="3"/>
    </row>
    <row r="38" spans="1:11" ht="15" customHeight="1" x14ac:dyDescent="0.2">
      <c r="A38" s="23"/>
      <c r="B38" s="15"/>
      <c r="C38" s="378" t="s">
        <v>237</v>
      </c>
      <c r="D38" s="379"/>
      <c r="E38" s="72"/>
      <c r="F38" s="40">
        <f>SUM('PUBLIC-ONLY PROJECTS'!C50:C59)</f>
        <v>0</v>
      </c>
      <c r="G38" s="28"/>
      <c r="H38" s="11"/>
      <c r="I38" s="3"/>
      <c r="J38" s="3"/>
      <c r="K38" s="3"/>
    </row>
    <row r="39" spans="1:11" ht="15" customHeight="1" x14ac:dyDescent="0.2">
      <c r="A39" s="30"/>
      <c r="B39" s="21"/>
      <c r="C39" s="380"/>
      <c r="D39" s="381"/>
      <c r="E39" s="74"/>
      <c r="F39" s="75"/>
      <c r="G39" s="71"/>
      <c r="H39" s="11"/>
      <c r="I39" s="3"/>
      <c r="J39" s="3"/>
      <c r="K39" s="3"/>
    </row>
    <row r="40" spans="1:11" ht="15" customHeight="1" x14ac:dyDescent="0.2">
      <c r="A40" s="23"/>
      <c r="B40" s="15"/>
      <c r="C40" s="16"/>
      <c r="D40" s="76"/>
      <c r="E40" s="72"/>
      <c r="F40" s="16"/>
      <c r="G40" s="28"/>
      <c r="H40" s="11"/>
      <c r="I40" s="3"/>
      <c r="J40" s="3"/>
      <c r="K40" s="3"/>
    </row>
    <row r="41" spans="1:11" ht="15" customHeight="1" x14ac:dyDescent="0.2">
      <c r="A41" s="30"/>
      <c r="B41" s="21"/>
      <c r="C41" s="21"/>
      <c r="D41" s="32"/>
      <c r="E41" s="74"/>
      <c r="F41" s="75"/>
      <c r="G41" s="71"/>
      <c r="H41" s="11"/>
      <c r="I41" s="3"/>
      <c r="J41" s="3"/>
      <c r="K41" s="3"/>
    </row>
    <row r="42" spans="1:11" ht="15" customHeight="1" x14ac:dyDescent="0.2">
      <c r="A42" s="23"/>
      <c r="B42" s="15"/>
      <c r="C42" s="378" t="s">
        <v>238</v>
      </c>
      <c r="D42" s="379"/>
      <c r="E42" s="72"/>
      <c r="F42" s="59">
        <f>SUM('PUBLIC-ONLY PROJECTS'!D50:D59)</f>
        <v>0</v>
      </c>
      <c r="G42" s="28"/>
      <c r="H42" s="11"/>
      <c r="I42" s="3"/>
      <c r="J42" s="3"/>
      <c r="K42" s="3"/>
    </row>
    <row r="43" spans="1:11" ht="15" customHeight="1" x14ac:dyDescent="0.2">
      <c r="A43" s="30"/>
      <c r="B43" s="6"/>
      <c r="C43" s="380"/>
      <c r="D43" s="381"/>
      <c r="E43" s="74"/>
      <c r="F43" s="6"/>
      <c r="G43" s="71"/>
      <c r="H43" s="11"/>
      <c r="I43" s="3"/>
      <c r="J43" s="3"/>
      <c r="K43" s="3"/>
    </row>
    <row r="44" spans="1:11" ht="15" customHeight="1" x14ac:dyDescent="0.2">
      <c r="A44" s="23"/>
      <c r="B44" s="15"/>
      <c r="C44" s="15"/>
      <c r="D44" s="24"/>
      <c r="E44" s="72"/>
      <c r="F44" s="69"/>
      <c r="G44" s="28"/>
      <c r="H44" s="11"/>
      <c r="I44" s="3"/>
      <c r="J44" s="3"/>
      <c r="K44" s="3"/>
    </row>
    <row r="45" spans="1:11" ht="15" customHeight="1" x14ac:dyDescent="0.2">
      <c r="A45" s="30"/>
      <c r="B45" s="21"/>
      <c r="C45" s="21"/>
      <c r="D45" s="32"/>
      <c r="E45" s="74"/>
      <c r="F45" s="75"/>
      <c r="G45" s="71"/>
      <c r="H45" s="11"/>
      <c r="I45" s="3"/>
      <c r="J45" s="3"/>
      <c r="K45" s="3"/>
    </row>
    <row r="46" spans="1:11" ht="15" customHeight="1" x14ac:dyDescent="0.2">
      <c r="A46" s="23"/>
      <c r="B46" s="15"/>
      <c r="C46" s="378" t="s">
        <v>239</v>
      </c>
      <c r="D46" s="379"/>
      <c r="E46" s="72"/>
      <c r="F46" s="59">
        <f>SUM('PUBLIC-ONLY PROJECTS'!E50:E59)</f>
        <v>0</v>
      </c>
      <c r="G46" s="28"/>
      <c r="H46" s="11"/>
      <c r="I46" s="3"/>
      <c r="J46" s="3"/>
      <c r="K46" s="3"/>
    </row>
    <row r="47" spans="1:11" ht="15" customHeight="1" x14ac:dyDescent="0.2">
      <c r="A47" s="30"/>
      <c r="B47" s="6"/>
      <c r="C47" s="380"/>
      <c r="D47" s="381"/>
      <c r="E47" s="74"/>
      <c r="F47" s="6"/>
      <c r="G47" s="32"/>
      <c r="H47" s="11"/>
      <c r="I47" s="3"/>
      <c r="J47" s="3"/>
      <c r="K47" s="3"/>
    </row>
    <row r="48" spans="1:11" ht="15" customHeight="1" x14ac:dyDescent="0.2">
      <c r="A48" s="23"/>
      <c r="B48" s="15"/>
      <c r="C48" s="15"/>
      <c r="D48" s="24"/>
      <c r="E48" s="72"/>
      <c r="F48" s="69"/>
      <c r="G48" s="28"/>
      <c r="H48" s="11"/>
      <c r="I48" s="3"/>
      <c r="J48" s="3"/>
      <c r="K48" s="3"/>
    </row>
    <row r="49" spans="1:11" ht="15" customHeight="1" x14ac:dyDescent="0.2">
      <c r="A49" s="88"/>
      <c r="B49" s="21"/>
      <c r="C49" s="21"/>
      <c r="D49" s="32"/>
      <c r="E49" s="74"/>
      <c r="F49" s="75"/>
      <c r="G49" s="32"/>
      <c r="H49" s="11"/>
      <c r="I49" s="3"/>
      <c r="J49" s="3"/>
      <c r="K49" s="3"/>
    </row>
    <row r="50" spans="1:11" ht="15" customHeight="1" x14ac:dyDescent="0.2">
      <c r="A50" s="23"/>
      <c r="B50" s="15"/>
      <c r="C50" s="378" t="s">
        <v>240</v>
      </c>
      <c r="D50" s="379"/>
      <c r="E50" s="72"/>
      <c r="F50" s="59">
        <f>SUM('PUBLIC-ONLY PROJECTS'!F50:F59)</f>
        <v>0</v>
      </c>
      <c r="G50" s="28"/>
      <c r="H50" s="11"/>
      <c r="I50" s="3"/>
      <c r="J50" s="3"/>
      <c r="K50" s="3"/>
    </row>
    <row r="51" spans="1:11" ht="15" customHeight="1" x14ac:dyDescent="0.2">
      <c r="A51" s="88"/>
      <c r="B51" s="6"/>
      <c r="C51" s="380"/>
      <c r="D51" s="381"/>
      <c r="E51" s="74"/>
      <c r="F51" s="6"/>
      <c r="G51" s="32"/>
      <c r="H51" s="11"/>
      <c r="I51" s="3"/>
      <c r="J51" s="3"/>
      <c r="K51" s="3"/>
    </row>
    <row r="52" spans="1:11" ht="14.25" customHeight="1" x14ac:dyDescent="0.2">
      <c r="A52" s="23"/>
      <c r="B52" s="15"/>
      <c r="C52" s="15"/>
      <c r="D52" s="24"/>
      <c r="E52" s="26"/>
      <c r="F52" s="69"/>
      <c r="G52" s="28"/>
      <c r="H52" s="11"/>
      <c r="I52" s="3"/>
      <c r="J52" s="3"/>
      <c r="K52" s="3"/>
    </row>
    <row r="53" spans="1:11" ht="12.75" customHeight="1" x14ac:dyDescent="0.2">
      <c r="A53" s="30"/>
      <c r="B53" s="21"/>
      <c r="C53" s="21"/>
      <c r="D53" s="32"/>
      <c r="E53" s="30"/>
      <c r="F53" s="94"/>
      <c r="G53" s="32"/>
      <c r="H53" s="11"/>
      <c r="I53" s="3"/>
      <c r="J53" s="3"/>
      <c r="K53" s="3"/>
    </row>
    <row r="54" spans="1:11" ht="15.95" customHeight="1" x14ac:dyDescent="0.2">
      <c r="A54" s="23"/>
      <c r="B54" s="15"/>
      <c r="C54" s="378" t="s">
        <v>241</v>
      </c>
      <c r="D54" s="379"/>
      <c r="E54" s="81"/>
      <c r="F54" s="59">
        <f>SUM('PUBLIC-ONLY PROJECTS'!G50:G59)</f>
        <v>0</v>
      </c>
      <c r="G54" s="28"/>
      <c r="H54" s="11"/>
      <c r="I54" s="3"/>
      <c r="J54" s="3"/>
      <c r="K54" s="3"/>
    </row>
    <row r="55" spans="1:11" ht="15.95" customHeight="1" x14ac:dyDescent="0.2">
      <c r="A55" s="30"/>
      <c r="B55" s="6"/>
      <c r="C55" s="380"/>
      <c r="D55" s="381"/>
      <c r="E55" s="33"/>
      <c r="F55" s="6"/>
      <c r="G55" s="32"/>
      <c r="H55" s="11"/>
      <c r="I55" s="3"/>
      <c r="J55" s="3"/>
      <c r="K55" s="3"/>
    </row>
    <row r="56" spans="1:11" ht="12.75" customHeight="1" x14ac:dyDescent="0.2">
      <c r="A56" s="16"/>
      <c r="B56" s="15"/>
      <c r="C56" s="15"/>
      <c r="D56" s="15"/>
      <c r="E56" s="15"/>
      <c r="F56" s="96"/>
      <c r="G56" s="15"/>
      <c r="H56" s="3"/>
      <c r="I56" s="3"/>
      <c r="J56" s="3"/>
      <c r="K56" s="3"/>
    </row>
    <row r="57" spans="1:11" ht="12.75" customHeight="1" x14ac:dyDescent="0.2">
      <c r="A57" s="3"/>
      <c r="B57" s="177"/>
      <c r="C57" s="177"/>
      <c r="D57" s="177"/>
      <c r="E57" s="177"/>
      <c r="F57" s="177"/>
      <c r="G57" s="177"/>
      <c r="H57" s="3"/>
      <c r="I57" s="3"/>
      <c r="J57" s="3"/>
      <c r="K57" s="3"/>
    </row>
    <row r="58" spans="1:11" ht="12.75" customHeight="1" x14ac:dyDescent="0.2">
      <c r="A58" s="3"/>
      <c r="B58" s="382" t="s">
        <v>242</v>
      </c>
      <c r="C58" s="383"/>
      <c r="D58" s="383"/>
      <c r="E58" s="383"/>
      <c r="F58" s="383"/>
      <c r="G58" s="384"/>
      <c r="H58" s="3"/>
      <c r="I58" s="3"/>
      <c r="J58" s="3"/>
      <c r="K58" s="3"/>
    </row>
    <row r="59" spans="1:11" ht="12.75" customHeight="1" x14ac:dyDescent="0.2">
      <c r="A59" s="3"/>
      <c r="B59" s="385"/>
      <c r="C59" s="386"/>
      <c r="D59" s="386"/>
      <c r="E59" s="386"/>
      <c r="F59" s="386"/>
      <c r="G59" s="387"/>
      <c r="H59" s="3"/>
      <c r="I59" s="3"/>
      <c r="J59" s="3"/>
      <c r="K59" s="3"/>
    </row>
    <row r="60" spans="1:11" ht="12.75" customHeight="1" x14ac:dyDescent="0.2">
      <c r="A60" s="3"/>
      <c r="B60" s="3"/>
      <c r="C60" s="3"/>
      <c r="D60" s="17"/>
      <c r="E60" s="178"/>
      <c r="F60" s="156">
        <f>SUM(((((F38+F42)+F46)+F50)+F54))</f>
        <v>0</v>
      </c>
      <c r="G60" s="101"/>
      <c r="H60" s="11"/>
      <c r="I60" s="3"/>
      <c r="J60" s="3"/>
      <c r="K60" s="3"/>
    </row>
    <row r="61" spans="1:11" ht="12.75" customHeight="1" x14ac:dyDescent="0.2">
      <c r="A61" s="3"/>
      <c r="B61" s="3"/>
      <c r="C61" s="3"/>
      <c r="D61" s="46"/>
      <c r="E61" s="30"/>
      <c r="F61" s="94"/>
      <c r="G61" s="32"/>
      <c r="H61" s="11"/>
      <c r="I61" s="3"/>
      <c r="J61" s="3"/>
      <c r="K61" s="3"/>
    </row>
    <row r="62" spans="1:11" ht="12.75" customHeight="1" x14ac:dyDescent="0.2">
      <c r="A62" s="3"/>
      <c r="B62" s="3"/>
      <c r="C62" s="3"/>
      <c r="D62" s="3"/>
      <c r="E62" s="16"/>
      <c r="F62" s="60"/>
      <c r="G62" s="16"/>
      <c r="H62" s="3"/>
      <c r="I62" s="3"/>
      <c r="J62" s="3"/>
      <c r="K62" s="3"/>
    </row>
    <row r="63" spans="1:11" ht="20.100000000000001" customHeight="1" x14ac:dyDescent="0.2">
      <c r="A63" s="3"/>
      <c r="B63" s="3"/>
      <c r="C63" s="3"/>
      <c r="D63" s="3"/>
      <c r="E63" s="376" t="s">
        <v>243</v>
      </c>
      <c r="F63" s="376"/>
      <c r="G63" s="376"/>
      <c r="H63" s="3"/>
      <c r="I63" s="3"/>
      <c r="J63" s="3"/>
      <c r="K63" s="3"/>
    </row>
    <row r="64" spans="1:11" ht="20.100000000000001" customHeight="1" x14ac:dyDescent="0.2">
      <c r="A64" s="3"/>
      <c r="B64" s="3"/>
      <c r="C64" s="3"/>
      <c r="D64" s="3"/>
      <c r="E64" s="376"/>
      <c r="F64" s="376"/>
      <c r="G64" s="376"/>
      <c r="H64" s="3"/>
      <c r="I64" s="3"/>
      <c r="J64" s="3"/>
      <c r="K64" s="3"/>
    </row>
    <row r="65" spans="1:11" ht="20.100000000000001" customHeight="1" x14ac:dyDescent="0.2">
      <c r="A65" s="3"/>
      <c r="B65" s="3"/>
      <c r="C65" s="3"/>
      <c r="D65" s="3"/>
      <c r="E65" s="377"/>
      <c r="F65" s="377"/>
      <c r="G65" s="377"/>
      <c r="H65" s="3"/>
      <c r="I65" s="3"/>
      <c r="J65" s="3"/>
      <c r="K65" s="3"/>
    </row>
    <row r="66" spans="1:11" ht="12.75" customHeight="1" x14ac:dyDescent="0.2">
      <c r="A66" s="3"/>
      <c r="B66" s="3"/>
      <c r="C66" s="3"/>
      <c r="D66" s="17"/>
      <c r="E66" s="26"/>
      <c r="F66" s="59">
        <f>SUM(((F26+F32)+F60))</f>
        <v>182660</v>
      </c>
      <c r="G66" s="28"/>
      <c r="H66" s="11"/>
      <c r="I66" s="3"/>
      <c r="J66" s="3"/>
      <c r="K66" s="3"/>
    </row>
    <row r="67" spans="1:11" ht="12.75" customHeight="1" x14ac:dyDescent="0.2">
      <c r="A67" s="3"/>
      <c r="B67" s="3"/>
      <c r="C67" s="3"/>
      <c r="D67" s="17"/>
      <c r="E67" s="65"/>
      <c r="F67" s="21"/>
      <c r="G67" s="32"/>
      <c r="H67" s="11"/>
      <c r="I67" s="3"/>
      <c r="J67" s="3"/>
      <c r="K67" s="3"/>
    </row>
    <row r="68" spans="1:11" ht="12.75" customHeight="1" x14ac:dyDescent="0.2">
      <c r="A68" s="3"/>
      <c r="B68" s="3"/>
      <c r="C68" s="3"/>
      <c r="D68" s="3"/>
      <c r="E68" s="16"/>
      <c r="F68" s="60"/>
      <c r="G68" s="16"/>
      <c r="H68" s="3"/>
      <c r="I68" s="3"/>
      <c r="J68" s="3"/>
      <c r="K68" s="3"/>
    </row>
    <row r="69" spans="1:11" ht="45" customHeight="1" x14ac:dyDescent="0.25">
      <c r="A69" s="2"/>
      <c r="B69" s="3"/>
      <c r="C69" s="3"/>
      <c r="D69" s="184"/>
      <c r="E69" s="183"/>
      <c r="F69" s="185" t="s">
        <v>244</v>
      </c>
      <c r="G69" s="183"/>
      <c r="H69" s="3"/>
      <c r="I69" s="3"/>
      <c r="J69" s="3"/>
      <c r="K69" s="3"/>
    </row>
    <row r="70" spans="1:11" ht="12.75" customHeight="1" x14ac:dyDescent="0.2">
      <c r="A70" s="3"/>
      <c r="B70" s="3"/>
      <c r="C70" s="3"/>
      <c r="D70" s="3"/>
      <c r="E70" s="6"/>
      <c r="F70" s="6"/>
      <c r="G70" s="6"/>
      <c r="H70" s="3"/>
      <c r="I70" s="3"/>
      <c r="J70" s="3"/>
      <c r="K70" s="3"/>
    </row>
    <row r="71" spans="1:11" ht="12.75" customHeight="1" x14ac:dyDescent="0.2">
      <c r="A71" s="3"/>
      <c r="B71" s="3"/>
      <c r="C71" s="3"/>
      <c r="D71" s="17"/>
      <c r="E71" s="414" t="s">
        <v>154</v>
      </c>
      <c r="F71" s="415"/>
      <c r="G71" s="415"/>
      <c r="H71" s="11"/>
      <c r="I71" s="3"/>
      <c r="J71" s="3"/>
      <c r="K71" s="3"/>
    </row>
    <row r="72" spans="1:11" ht="12.75" customHeight="1" x14ac:dyDescent="0.2">
      <c r="A72" s="3"/>
      <c r="B72" s="3"/>
      <c r="C72" s="3"/>
      <c r="D72" s="3"/>
      <c r="E72" s="16"/>
      <c r="F72" s="16"/>
      <c r="G72" s="16"/>
      <c r="H72" s="3"/>
      <c r="I72" s="3"/>
      <c r="J72" s="3"/>
      <c r="K72" s="3"/>
    </row>
    <row r="73" spans="1:11" ht="15" customHeight="1" x14ac:dyDescent="0.2">
      <c r="A73" s="407" t="s">
        <v>155</v>
      </c>
      <c r="B73" s="216"/>
      <c r="C73" s="216"/>
      <c r="D73" s="216"/>
      <c r="E73" s="216"/>
      <c r="F73" s="216"/>
      <c r="G73" s="216"/>
      <c r="H73" s="3"/>
      <c r="I73" s="3"/>
      <c r="J73" s="3"/>
      <c r="K73" s="3"/>
    </row>
    <row r="74" spans="1:11" ht="12.75" customHeight="1" x14ac:dyDescent="0.2">
      <c r="A74" s="3"/>
      <c r="B74" s="3"/>
      <c r="C74" s="3"/>
      <c r="D74" s="17"/>
      <c r="E74" s="26"/>
      <c r="F74" s="69">
        <f>'Other data collection'!G4</f>
        <v>1</v>
      </c>
      <c r="G74" s="28"/>
      <c r="H74" s="11"/>
      <c r="I74" s="3"/>
      <c r="J74" s="3"/>
      <c r="K74" s="3"/>
    </row>
    <row r="75" spans="1:11" ht="12.75" customHeight="1" x14ac:dyDescent="0.2">
      <c r="A75" s="3"/>
      <c r="B75" s="3"/>
      <c r="C75" s="3"/>
      <c r="D75" s="17"/>
      <c r="E75" s="30"/>
      <c r="F75" s="21"/>
      <c r="G75" s="32"/>
      <c r="H75" s="11"/>
      <c r="I75" s="3"/>
      <c r="J75" s="3"/>
      <c r="K75" s="3"/>
    </row>
    <row r="76" spans="1:11" ht="15" customHeight="1" x14ac:dyDescent="0.2">
      <c r="A76" s="3"/>
      <c r="B76" s="407" t="s">
        <v>156</v>
      </c>
      <c r="C76" s="216"/>
      <c r="D76" s="216"/>
      <c r="E76" s="216"/>
      <c r="F76" s="216"/>
      <c r="G76" s="216"/>
      <c r="H76" s="3"/>
      <c r="I76" s="3"/>
      <c r="J76" s="3"/>
      <c r="K76" s="3"/>
    </row>
    <row r="77" spans="1:11" ht="15.75" customHeight="1" x14ac:dyDescent="0.25">
      <c r="A77" s="3"/>
      <c r="B77" s="3"/>
      <c r="C77" s="3"/>
      <c r="D77" s="17"/>
      <c r="E77" s="98"/>
      <c r="F77" s="69">
        <f>'Other data collection'!G5</f>
        <v>1</v>
      </c>
      <c r="G77" s="28"/>
      <c r="H77" s="11"/>
      <c r="I77" s="3"/>
      <c r="J77" s="3"/>
      <c r="K77" s="3"/>
    </row>
    <row r="78" spans="1:11" ht="12.75" customHeight="1" x14ac:dyDescent="0.2">
      <c r="A78" s="3"/>
      <c r="B78" s="3"/>
      <c r="C78" s="3"/>
      <c r="D78" s="17"/>
      <c r="E78" s="30"/>
      <c r="F78" s="21"/>
      <c r="G78" s="32"/>
      <c r="H78" s="11"/>
      <c r="I78" s="3"/>
      <c r="J78" s="3"/>
      <c r="K78" s="3"/>
    </row>
    <row r="79" spans="1:11" ht="15" customHeight="1" x14ac:dyDescent="0.2">
      <c r="A79" s="3"/>
      <c r="B79" s="3"/>
      <c r="C79" s="407" t="s">
        <v>157</v>
      </c>
      <c r="D79" s="216"/>
      <c r="E79" s="216"/>
      <c r="F79" s="216"/>
      <c r="G79" s="216"/>
      <c r="H79" s="3"/>
      <c r="I79" s="3"/>
      <c r="J79" s="3"/>
      <c r="K79" s="3"/>
    </row>
    <row r="80" spans="1:11" ht="12.75" customHeight="1" x14ac:dyDescent="0.2">
      <c r="A80" s="3"/>
      <c r="B80" s="3"/>
      <c r="C80" s="3"/>
      <c r="D80" s="17"/>
      <c r="E80" s="26"/>
      <c r="F80" s="69">
        <f>'Other data collection'!G6</f>
        <v>5</v>
      </c>
      <c r="G80" s="28"/>
      <c r="H80" s="11"/>
      <c r="I80" s="3"/>
      <c r="J80" s="3"/>
      <c r="K80" s="3"/>
    </row>
    <row r="81" spans="1:11" ht="12.75" customHeight="1" x14ac:dyDescent="0.2">
      <c r="A81" s="3"/>
      <c r="B81" s="3"/>
      <c r="C81" s="3"/>
      <c r="D81" s="17"/>
      <c r="E81" s="30"/>
      <c r="F81" s="21"/>
      <c r="G81" s="32"/>
      <c r="H81" s="11"/>
      <c r="I81" s="3"/>
      <c r="J81" s="3"/>
      <c r="K81" s="3"/>
    </row>
    <row r="82" spans="1:11" ht="15" customHeight="1" x14ac:dyDescent="0.2">
      <c r="A82" s="3"/>
      <c r="B82" s="3"/>
      <c r="C82" s="3"/>
      <c r="D82" s="407" t="s">
        <v>158</v>
      </c>
      <c r="E82" s="216"/>
      <c r="F82" s="216"/>
      <c r="G82" s="216"/>
      <c r="H82" s="3"/>
      <c r="I82" s="3"/>
      <c r="J82" s="3"/>
      <c r="K82" s="3"/>
    </row>
    <row r="83" spans="1:11" ht="12.75" customHeight="1" x14ac:dyDescent="0.2">
      <c r="A83" s="3"/>
      <c r="B83" s="3"/>
      <c r="C83" s="3"/>
      <c r="D83" s="17"/>
      <c r="E83" s="26"/>
      <c r="F83" s="69">
        <f>'Other data collection'!G7</f>
        <v>72</v>
      </c>
      <c r="G83" s="28"/>
      <c r="H83" s="11"/>
      <c r="I83" s="3"/>
      <c r="J83" s="3"/>
      <c r="K83" s="3"/>
    </row>
    <row r="84" spans="1:11" ht="12.75" customHeight="1" x14ac:dyDescent="0.2">
      <c r="A84" s="3"/>
      <c r="B84" s="3"/>
      <c r="C84" s="3"/>
      <c r="D84" s="17"/>
      <c r="E84" s="30"/>
      <c r="F84" s="21"/>
      <c r="G84" s="32"/>
      <c r="H84" s="11"/>
      <c r="I84" s="3"/>
      <c r="J84" s="3"/>
      <c r="K84" s="3"/>
    </row>
    <row r="85" spans="1:11" ht="15" customHeight="1" x14ac:dyDescent="0.2">
      <c r="A85" s="3"/>
      <c r="B85" s="407" t="s">
        <v>150</v>
      </c>
      <c r="C85" s="216"/>
      <c r="D85" s="216"/>
      <c r="E85" s="216"/>
      <c r="F85" s="216"/>
      <c r="G85" s="216"/>
      <c r="H85" s="3"/>
      <c r="I85" s="3"/>
      <c r="J85" s="3"/>
      <c r="K85" s="3"/>
    </row>
    <row r="86" spans="1:11" ht="15" customHeight="1" x14ac:dyDescent="0.25">
      <c r="A86" s="3"/>
      <c r="B86" s="3"/>
      <c r="C86" s="3"/>
      <c r="D86" s="125"/>
      <c r="E86" s="150"/>
      <c r="F86" s="151">
        <f>'Other data collection'!G8</f>
        <v>1</v>
      </c>
      <c r="G86" s="152"/>
      <c r="H86" s="11"/>
      <c r="I86" s="3"/>
      <c r="J86" s="3"/>
      <c r="K86" s="3"/>
    </row>
    <row r="87" spans="1:11" ht="12.75" customHeight="1" x14ac:dyDescent="0.2">
      <c r="A87" s="3"/>
      <c r="B87" s="3"/>
      <c r="C87" s="3"/>
      <c r="D87" s="125"/>
      <c r="E87" s="153"/>
      <c r="F87" s="154"/>
      <c r="G87" s="155"/>
      <c r="H87" s="11"/>
      <c r="I87" s="3"/>
      <c r="J87" s="3"/>
      <c r="K87" s="3"/>
    </row>
    <row r="88" spans="1:11" ht="15" customHeight="1" x14ac:dyDescent="0.2">
      <c r="A88" s="3"/>
      <c r="B88" s="3"/>
      <c r="C88" s="407" t="s">
        <v>159</v>
      </c>
      <c r="D88" s="216"/>
      <c r="E88" s="216"/>
      <c r="F88" s="216"/>
      <c r="G88" s="216"/>
      <c r="H88" s="3"/>
      <c r="I88" s="3"/>
      <c r="J88" s="3"/>
      <c r="K88" s="3"/>
    </row>
    <row r="89" spans="1:11" ht="15" customHeight="1" x14ac:dyDescent="0.25">
      <c r="A89" s="3"/>
      <c r="B89" s="3"/>
      <c r="C89" s="3"/>
      <c r="D89" s="125"/>
      <c r="E89" s="150"/>
      <c r="F89" s="151">
        <f>'Other data collection'!G9</f>
        <v>0</v>
      </c>
      <c r="G89" s="152"/>
      <c r="H89" s="11"/>
      <c r="I89" s="3"/>
      <c r="J89" s="3"/>
      <c r="K89" s="3"/>
    </row>
    <row r="90" spans="1:11" ht="12.75" customHeight="1" x14ac:dyDescent="0.2">
      <c r="A90" s="3"/>
      <c r="B90" s="3"/>
      <c r="C90" s="3"/>
      <c r="D90" s="125"/>
      <c r="E90" s="153"/>
      <c r="F90" s="154"/>
      <c r="G90" s="155"/>
      <c r="H90" s="11"/>
      <c r="I90" s="3"/>
      <c r="J90" s="3"/>
      <c r="K90" s="3"/>
    </row>
  </sheetData>
  <sheetProtection algorithmName="SHA-512" hashValue="VvFlnqfn24W7TeNPJsrh2OjKLX24lTJuE+xsj4tw6Tcn8MCG/UBojL7bwkNZaFKQbpnhqJmDrS/CMjQdkgTqrw==" saltValue="dXl6Fjxc+dqhDOcjysRENA==" spinCount="100000" sheet="1" objects="1" scenarios="1"/>
  <mergeCells count="31">
    <mergeCell ref="B85:G85"/>
    <mergeCell ref="C88:G88"/>
    <mergeCell ref="D82:G82"/>
    <mergeCell ref="C79:G79"/>
    <mergeCell ref="E6:G6"/>
    <mergeCell ref="E12:G12"/>
    <mergeCell ref="E18:G18"/>
    <mergeCell ref="E71:G71"/>
    <mergeCell ref="B24:G24"/>
    <mergeCell ref="B32:D32"/>
    <mergeCell ref="B76:G76"/>
    <mergeCell ref="A73:G73"/>
    <mergeCell ref="B7:D7"/>
    <mergeCell ref="B9:D9"/>
    <mergeCell ref="A13:D13"/>
    <mergeCell ref="A15:D15"/>
    <mergeCell ref="B36:D36"/>
    <mergeCell ref="C38:D39"/>
    <mergeCell ref="C42:D43"/>
    <mergeCell ref="D2:F2"/>
    <mergeCell ref="E5:G5"/>
    <mergeCell ref="B21:D21"/>
    <mergeCell ref="A19:D20"/>
    <mergeCell ref="E29:G29"/>
    <mergeCell ref="B30:D30"/>
    <mergeCell ref="E35:G35"/>
    <mergeCell ref="E63:G65"/>
    <mergeCell ref="C46:D47"/>
    <mergeCell ref="C50:D51"/>
    <mergeCell ref="C54:D55"/>
    <mergeCell ref="B58:G59"/>
  </mergeCells>
  <hyperlinks>
    <hyperlink ref="K3" r:id="rId1" xr:uid="{A4A9C09A-7C62-451A-9E5A-12CC0C207B64}"/>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N92"/>
  <sheetViews>
    <sheetView showGridLines="0" workbookViewId="0">
      <selection activeCell="F59" sqref="F59"/>
    </sheetView>
  </sheetViews>
  <sheetFormatPr defaultColWidth="17.28515625" defaultRowHeight="15" customHeight="1" x14ac:dyDescent="0.2"/>
  <cols>
    <col min="1" max="1" width="10.7109375" customWidth="1"/>
    <col min="2" max="2" width="14.7109375" customWidth="1"/>
    <col min="3" max="3" width="9.140625" customWidth="1"/>
    <col min="4" max="4" width="10.28515625" customWidth="1"/>
    <col min="5" max="5" width="2.7109375" customWidth="1"/>
    <col min="6" max="6" width="18.28515625" customWidth="1"/>
    <col min="7" max="7" width="3.85546875" customWidth="1"/>
    <col min="8" max="8" width="2.7109375" customWidth="1"/>
    <col min="9" max="9" width="18.28515625" customWidth="1"/>
    <col min="10" max="10" width="3.85546875" customWidth="1"/>
    <col min="11" max="11" width="5.140625" customWidth="1"/>
    <col min="12" max="14" width="9.140625" customWidth="1"/>
  </cols>
  <sheetData>
    <row r="1" spans="1:14" ht="20.25" customHeight="1" x14ac:dyDescent="0.3">
      <c r="A1" s="1">
        <f>'PRIVATE SECTOR REINVESTMENT'!F1</f>
        <v>2021</v>
      </c>
      <c r="B1" s="5" t="s">
        <v>4</v>
      </c>
      <c r="C1" s="3"/>
      <c r="D1" s="3"/>
      <c r="E1" s="3"/>
      <c r="F1" s="3"/>
      <c r="G1" s="3"/>
      <c r="H1" s="6"/>
      <c r="I1" s="7" t="str">
        <f>'PRIVATE SECTOR REINVESTMENT'!B1</f>
        <v xml:space="preserve">San Augustine </v>
      </c>
      <c r="J1" s="6"/>
      <c r="K1" s="3"/>
      <c r="L1" s="3"/>
      <c r="M1" s="3"/>
      <c r="N1" s="8" t="s">
        <v>31</v>
      </c>
    </row>
    <row r="2" spans="1:14" ht="15.75" customHeight="1" x14ac:dyDescent="0.25">
      <c r="A2" s="9" t="s">
        <v>32</v>
      </c>
      <c r="B2" s="3"/>
      <c r="C2" s="3"/>
      <c r="D2" s="390" t="s">
        <v>33</v>
      </c>
      <c r="E2" s="425"/>
      <c r="F2" s="425"/>
      <c r="G2" s="3"/>
      <c r="H2" s="14" t="s">
        <v>34</v>
      </c>
      <c r="I2" s="15"/>
      <c r="J2" s="15"/>
      <c r="K2" s="3"/>
      <c r="L2" s="3"/>
      <c r="M2" s="3"/>
      <c r="N2" s="8" t="s">
        <v>35</v>
      </c>
    </row>
    <row r="3" spans="1:14" ht="14.25" customHeight="1" x14ac:dyDescent="0.25">
      <c r="A3" s="9" t="s">
        <v>248</v>
      </c>
      <c r="B3" s="3"/>
      <c r="C3" s="3"/>
      <c r="D3" s="16"/>
      <c r="E3" s="16"/>
      <c r="F3" s="16"/>
      <c r="G3" s="3"/>
      <c r="H3" s="3"/>
      <c r="I3" s="3"/>
      <c r="J3" s="3"/>
      <c r="K3" s="3"/>
      <c r="L3" s="3"/>
      <c r="M3" s="3"/>
      <c r="N3" s="169" t="s">
        <v>246</v>
      </c>
    </row>
    <row r="4" spans="1:14" ht="12.75" customHeight="1" x14ac:dyDescent="0.2">
      <c r="A4" s="3"/>
      <c r="B4" s="3"/>
      <c r="C4" s="3"/>
      <c r="D4" s="3"/>
      <c r="E4" s="125"/>
      <c r="F4" s="125"/>
      <c r="G4" s="125"/>
      <c r="H4" s="125"/>
      <c r="I4" s="125"/>
      <c r="J4" s="125"/>
      <c r="K4" s="3"/>
      <c r="L4" s="3"/>
      <c r="M4" s="3"/>
      <c r="N4" s="3"/>
    </row>
    <row r="5" spans="1:14" ht="15" customHeight="1" x14ac:dyDescent="0.25">
      <c r="A5" s="3"/>
      <c r="B5" s="3"/>
      <c r="C5" s="3"/>
      <c r="D5" s="125"/>
      <c r="E5" s="392" t="s">
        <v>36</v>
      </c>
      <c r="F5" s="393"/>
      <c r="G5" s="394"/>
    </row>
    <row r="6" spans="1:14" ht="14.25" customHeight="1" x14ac:dyDescent="0.2">
      <c r="A6" s="6"/>
      <c r="B6" s="6"/>
      <c r="C6" s="6"/>
      <c r="D6" s="6"/>
      <c r="E6" s="408" t="s">
        <v>227</v>
      </c>
      <c r="F6" s="409"/>
      <c r="G6" s="410"/>
    </row>
    <row r="7" spans="1:14" ht="12.75" customHeight="1" x14ac:dyDescent="0.2">
      <c r="A7" s="23"/>
      <c r="B7" s="388" t="s">
        <v>225</v>
      </c>
      <c r="C7" s="388"/>
      <c r="D7" s="389"/>
      <c r="E7" s="178"/>
      <c r="F7" s="179">
        <f>SUM('PRIVATE SECTOR REINVESTMENT'!C67:C76)</f>
        <v>6</v>
      </c>
      <c r="G7" s="101"/>
    </row>
    <row r="8" spans="1:14" ht="15" customHeight="1" x14ac:dyDescent="0.2">
      <c r="A8" s="30"/>
      <c r="B8" s="6"/>
      <c r="C8" s="6"/>
      <c r="D8" s="32"/>
      <c r="E8" s="33"/>
      <c r="F8" s="6"/>
      <c r="G8" s="32"/>
    </row>
    <row r="9" spans="1:14" ht="12.75" customHeight="1" x14ac:dyDescent="0.2">
      <c r="A9" s="35"/>
      <c r="B9" s="388" t="s">
        <v>226</v>
      </c>
      <c r="C9" s="388"/>
      <c r="D9" s="389"/>
      <c r="E9" s="26"/>
      <c r="F9" s="40">
        <f>SUM('PRIVATE SECTOR REINVESTMENT'!D67:D76)</f>
        <v>12700</v>
      </c>
      <c r="G9" s="28"/>
    </row>
    <row r="10" spans="1:14" ht="12.75" customHeight="1" x14ac:dyDescent="0.2">
      <c r="A10" s="30"/>
      <c r="B10" s="21"/>
      <c r="C10" s="21"/>
      <c r="D10" s="32"/>
      <c r="E10" s="30"/>
      <c r="F10" s="21"/>
      <c r="G10" s="32"/>
    </row>
    <row r="11" spans="1:14" ht="15" customHeight="1" x14ac:dyDescent="0.2">
      <c r="A11" s="16"/>
      <c r="B11" s="16"/>
      <c r="C11" s="16"/>
      <c r="D11" s="16"/>
      <c r="E11" s="16"/>
      <c r="F11" s="16"/>
      <c r="G11" s="16"/>
    </row>
    <row r="12" spans="1:14" ht="14.25" customHeight="1" x14ac:dyDescent="0.2">
      <c r="A12" s="6"/>
      <c r="B12" s="6"/>
      <c r="C12" s="6"/>
      <c r="D12" s="6"/>
      <c r="E12" s="411" t="s">
        <v>230</v>
      </c>
      <c r="F12" s="412"/>
      <c r="G12" s="413"/>
    </row>
    <row r="13" spans="1:14" ht="12.75" customHeight="1" x14ac:dyDescent="0.2">
      <c r="A13" s="418" t="s">
        <v>228</v>
      </c>
      <c r="B13" s="419"/>
      <c r="C13" s="419"/>
      <c r="D13" s="420"/>
      <c r="E13" s="178"/>
      <c r="F13" s="179">
        <f>SUM('PRIVATE SECTOR REINVESTMENT'!E67:E76)</f>
        <v>0</v>
      </c>
      <c r="G13" s="101"/>
    </row>
    <row r="14" spans="1:14" ht="15" customHeight="1" x14ac:dyDescent="0.2">
      <c r="A14" s="30"/>
      <c r="B14" s="6"/>
      <c r="C14" s="6"/>
      <c r="D14" s="32"/>
      <c r="E14" s="33"/>
      <c r="F14" s="6"/>
      <c r="G14" s="32"/>
    </row>
    <row r="15" spans="1:14" ht="12.75" customHeight="1" x14ac:dyDescent="0.2">
      <c r="A15" s="421" t="s">
        <v>229</v>
      </c>
      <c r="B15" s="388"/>
      <c r="C15" s="388"/>
      <c r="D15" s="389"/>
      <c r="E15" s="26"/>
      <c r="F15" s="40">
        <f>SUM('PRIVATE SECTOR REINVESTMENT'!F67:F76)</f>
        <v>0</v>
      </c>
      <c r="G15" s="28"/>
    </row>
    <row r="16" spans="1:14" ht="12.75" customHeight="1" x14ac:dyDescent="0.2">
      <c r="A16" s="30"/>
      <c r="B16" s="21"/>
      <c r="C16" s="21"/>
      <c r="D16" s="32"/>
      <c r="E16" s="30"/>
      <c r="F16" s="21"/>
      <c r="G16" s="32"/>
    </row>
    <row r="17" spans="1:7" ht="15" customHeight="1" x14ac:dyDescent="0.2">
      <c r="A17" s="16"/>
      <c r="B17" s="16"/>
      <c r="C17" s="16"/>
      <c r="D17" s="16"/>
      <c r="E17" s="16"/>
      <c r="F17" s="16"/>
      <c r="G17" s="16"/>
    </row>
    <row r="18" spans="1:7" ht="14.25" customHeight="1" x14ac:dyDescent="0.2">
      <c r="A18" s="6"/>
      <c r="B18" s="6"/>
      <c r="C18" s="6"/>
      <c r="D18" s="6"/>
      <c r="E18" s="411" t="s">
        <v>232</v>
      </c>
      <c r="F18" s="412"/>
      <c r="G18" s="413"/>
    </row>
    <row r="19" spans="1:7" ht="12.75" customHeight="1" x14ac:dyDescent="0.2">
      <c r="A19" s="395" t="s">
        <v>252</v>
      </c>
      <c r="B19" s="396"/>
      <c r="C19" s="396"/>
      <c r="D19" s="397"/>
      <c r="E19" s="178"/>
      <c r="F19" s="179">
        <f>SUM('PRIVATE SECTOR REINVESTMENT'!G67:G76)</f>
        <v>0</v>
      </c>
      <c r="G19" s="101"/>
    </row>
    <row r="20" spans="1:7" ht="15" customHeight="1" x14ac:dyDescent="0.2">
      <c r="A20" s="398"/>
      <c r="B20" s="399"/>
      <c r="C20" s="399"/>
      <c r="D20" s="400"/>
      <c r="E20" s="33"/>
      <c r="F20" s="10"/>
      <c r="G20" s="32"/>
    </row>
    <row r="21" spans="1:7" ht="12.75" customHeight="1" x14ac:dyDescent="0.2">
      <c r="A21" s="35"/>
      <c r="B21" s="388" t="s">
        <v>231</v>
      </c>
      <c r="C21" s="388"/>
      <c r="D21" s="389"/>
      <c r="E21" s="26"/>
      <c r="F21" s="40">
        <f>SUM('PRIVATE SECTOR REINVESTMENT'!H67:H76)</f>
        <v>0</v>
      </c>
      <c r="G21" s="28"/>
    </row>
    <row r="22" spans="1:7" ht="12.75" customHeight="1" x14ac:dyDescent="0.2">
      <c r="A22" s="30"/>
      <c r="B22" s="21"/>
      <c r="C22" s="21"/>
      <c r="D22" s="32"/>
      <c r="E22" s="30"/>
      <c r="F22" s="21"/>
      <c r="G22" s="32"/>
    </row>
    <row r="23" spans="1:7" ht="12.75" customHeight="1" x14ac:dyDescent="0.2">
      <c r="A23" s="16"/>
      <c r="B23" s="16"/>
      <c r="C23" s="16"/>
      <c r="D23" s="16"/>
      <c r="E23" s="16"/>
      <c r="F23" s="16"/>
      <c r="G23" s="16"/>
    </row>
    <row r="24" spans="1:7" ht="12.75" customHeight="1" x14ac:dyDescent="0.25">
      <c r="A24" s="3"/>
      <c r="B24" s="416" t="s">
        <v>245</v>
      </c>
      <c r="C24" s="417"/>
      <c r="D24" s="417"/>
      <c r="E24" s="417"/>
      <c r="F24" s="417"/>
      <c r="G24" s="417"/>
    </row>
    <row r="25" spans="1:7" ht="12.75" customHeight="1" x14ac:dyDescent="0.2">
      <c r="A25" s="3"/>
      <c r="B25" s="3"/>
      <c r="C25" s="3"/>
      <c r="D25" s="3"/>
      <c r="E25" s="6"/>
      <c r="F25" s="6"/>
      <c r="G25" s="6"/>
    </row>
    <row r="26" spans="1:7" ht="12.75" customHeight="1" x14ac:dyDescent="0.2">
      <c r="A26" s="3"/>
      <c r="B26" s="3"/>
      <c r="C26" s="3"/>
      <c r="D26" s="17"/>
      <c r="E26" s="26"/>
      <c r="F26" s="40">
        <f>SUM(((F9+F15)+F21))</f>
        <v>12700</v>
      </c>
      <c r="G26" s="28"/>
    </row>
    <row r="27" spans="1:7" ht="12.75" customHeight="1" x14ac:dyDescent="0.2">
      <c r="A27" s="3"/>
      <c r="B27" s="3"/>
      <c r="C27" s="3"/>
      <c r="D27" s="17"/>
      <c r="E27" s="61"/>
      <c r="F27" s="21"/>
      <c r="G27" s="68"/>
    </row>
    <row r="28" spans="1:7" ht="12.75" customHeight="1" x14ac:dyDescent="0.2">
      <c r="A28" s="3"/>
      <c r="B28" s="3"/>
      <c r="C28" s="3"/>
      <c r="D28" s="3"/>
      <c r="E28" s="3"/>
      <c r="F28" s="3"/>
      <c r="G28" s="3"/>
    </row>
    <row r="29" spans="1:7" ht="15.75" customHeight="1" x14ac:dyDescent="0.25">
      <c r="A29" s="6"/>
      <c r="B29" s="180"/>
      <c r="E29" s="401" t="s">
        <v>233</v>
      </c>
      <c r="F29" s="402"/>
      <c r="G29" s="403"/>
    </row>
    <row r="30" spans="1:7" ht="14.25" customHeight="1" x14ac:dyDescent="0.2">
      <c r="A30" s="23"/>
      <c r="B30" s="388" t="s">
        <v>234</v>
      </c>
      <c r="C30" s="388"/>
      <c r="D30" s="389"/>
      <c r="E30" s="178"/>
      <c r="F30" s="181">
        <f>SUM('PUBLIC &amp; PRIVATE PARTNERSHIPS'!E30:E49)</f>
        <v>0</v>
      </c>
      <c r="G30" s="101"/>
    </row>
    <row r="31" spans="1:7" ht="12.75" customHeight="1" x14ac:dyDescent="0.2">
      <c r="A31" s="30"/>
      <c r="B31" s="6"/>
      <c r="C31" s="6"/>
      <c r="D31" s="32"/>
      <c r="E31" s="33"/>
      <c r="F31" s="6"/>
      <c r="G31" s="32"/>
    </row>
    <row r="32" spans="1:7" ht="15" customHeight="1" x14ac:dyDescent="0.2">
      <c r="A32" s="35"/>
      <c r="B32" s="388" t="s">
        <v>235</v>
      </c>
      <c r="C32" s="388"/>
      <c r="D32" s="389"/>
      <c r="E32" s="26"/>
      <c r="F32" s="59">
        <f>SUM('PUBLIC &amp; PRIVATE PARTNERSHIPS'!F30:F49)</f>
        <v>0</v>
      </c>
      <c r="G32" s="28"/>
    </row>
    <row r="33" spans="1:7" ht="12.75" customHeight="1" x14ac:dyDescent="0.2">
      <c r="A33" s="30"/>
      <c r="B33" s="21"/>
      <c r="C33" s="21"/>
      <c r="D33" s="32"/>
      <c r="E33" s="30"/>
      <c r="F33" s="21"/>
      <c r="G33" s="32"/>
    </row>
    <row r="34" spans="1:7" ht="12.75" customHeight="1" x14ac:dyDescent="0.2">
      <c r="A34" s="16"/>
      <c r="B34" s="16"/>
      <c r="C34" s="16"/>
      <c r="D34" s="16"/>
      <c r="E34" s="16"/>
      <c r="F34" s="16"/>
      <c r="G34" s="16"/>
    </row>
    <row r="35" spans="1:7" ht="15.75" customHeight="1" x14ac:dyDescent="0.25">
      <c r="A35" s="6"/>
      <c r="B35" s="6"/>
      <c r="C35" s="6"/>
      <c r="D35" s="62"/>
      <c r="E35" s="404" t="s">
        <v>75</v>
      </c>
      <c r="F35" s="405"/>
      <c r="G35" s="406"/>
    </row>
    <row r="36" spans="1:7" ht="15" customHeight="1" x14ac:dyDescent="0.2">
      <c r="A36" s="83"/>
      <c r="B36" s="388" t="s">
        <v>236</v>
      </c>
      <c r="C36" s="388"/>
      <c r="D36" s="389"/>
      <c r="E36" s="182"/>
      <c r="F36" s="181">
        <f>SUM('PUBLIC-ONLY PROJECTS'!B64:B73)</f>
        <v>0</v>
      </c>
      <c r="G36" s="101"/>
    </row>
    <row r="37" spans="1:7" ht="15" customHeight="1" x14ac:dyDescent="0.2">
      <c r="A37" s="30"/>
      <c r="B37" s="21"/>
      <c r="C37" s="21"/>
      <c r="D37" s="32"/>
      <c r="E37" s="74"/>
      <c r="F37" s="75"/>
      <c r="G37" s="71"/>
    </row>
    <row r="38" spans="1:7" ht="15" customHeight="1" x14ac:dyDescent="0.2">
      <c r="A38" s="23"/>
      <c r="B38" s="15"/>
      <c r="C38" s="378" t="s">
        <v>237</v>
      </c>
      <c r="D38" s="379"/>
      <c r="E38" s="72"/>
      <c r="F38" s="40">
        <f>SUM('PUBLIC-ONLY PROJECTS'!C64:C73)</f>
        <v>0</v>
      </c>
      <c r="G38" s="28"/>
    </row>
    <row r="39" spans="1:7" ht="15" customHeight="1" x14ac:dyDescent="0.2">
      <c r="A39" s="30"/>
      <c r="B39" s="21"/>
      <c r="C39" s="380"/>
      <c r="D39" s="381"/>
      <c r="E39" s="74"/>
      <c r="F39" s="75"/>
      <c r="G39" s="71"/>
    </row>
    <row r="40" spans="1:7" ht="15" customHeight="1" x14ac:dyDescent="0.2">
      <c r="A40" s="23"/>
      <c r="B40" s="15"/>
      <c r="C40" s="16"/>
      <c r="D40" s="76"/>
      <c r="E40" s="72"/>
      <c r="F40" s="16"/>
      <c r="G40" s="28"/>
    </row>
    <row r="41" spans="1:7" ht="15" customHeight="1" x14ac:dyDescent="0.2">
      <c r="A41" s="30"/>
      <c r="B41" s="21"/>
      <c r="C41" s="21"/>
      <c r="D41" s="32"/>
      <c r="E41" s="74"/>
      <c r="F41" s="75"/>
      <c r="G41" s="71"/>
    </row>
    <row r="42" spans="1:7" ht="15" customHeight="1" x14ac:dyDescent="0.2">
      <c r="A42" s="23"/>
      <c r="B42" s="15"/>
      <c r="C42" s="378" t="s">
        <v>238</v>
      </c>
      <c r="D42" s="379"/>
      <c r="E42" s="72"/>
      <c r="F42" s="59">
        <f>SUM('PUBLIC-ONLY PROJECTS'!D64:D73)</f>
        <v>0</v>
      </c>
      <c r="G42" s="28"/>
    </row>
    <row r="43" spans="1:7" ht="15" customHeight="1" x14ac:dyDescent="0.2">
      <c r="A43" s="30"/>
      <c r="B43" s="6"/>
      <c r="C43" s="380"/>
      <c r="D43" s="381"/>
      <c r="E43" s="74"/>
      <c r="F43" s="6"/>
      <c r="G43" s="71"/>
    </row>
    <row r="44" spans="1:7" ht="15" customHeight="1" x14ac:dyDescent="0.2">
      <c r="A44" s="23"/>
      <c r="B44" s="15"/>
      <c r="C44" s="15"/>
      <c r="D44" s="24"/>
      <c r="E44" s="72"/>
      <c r="F44" s="69"/>
      <c r="G44" s="28"/>
    </row>
    <row r="45" spans="1:7" ht="15" customHeight="1" x14ac:dyDescent="0.2">
      <c r="A45" s="30"/>
      <c r="B45" s="21"/>
      <c r="C45" s="21"/>
      <c r="D45" s="32"/>
      <c r="E45" s="74"/>
      <c r="F45" s="75"/>
      <c r="G45" s="71"/>
    </row>
    <row r="46" spans="1:7" ht="15" customHeight="1" x14ac:dyDescent="0.2">
      <c r="A46" s="23"/>
      <c r="B46" s="15"/>
      <c r="C46" s="378" t="s">
        <v>239</v>
      </c>
      <c r="D46" s="379"/>
      <c r="E46" s="72"/>
      <c r="F46" s="59">
        <f>SUM('PUBLIC-ONLY PROJECTS'!E64:E73)</f>
        <v>0</v>
      </c>
      <c r="G46" s="28"/>
    </row>
    <row r="47" spans="1:7" ht="14.25" customHeight="1" x14ac:dyDescent="0.2">
      <c r="A47" s="30"/>
      <c r="B47" s="6"/>
      <c r="C47" s="380"/>
      <c r="D47" s="381"/>
      <c r="E47" s="74"/>
      <c r="F47" s="6"/>
      <c r="G47" s="32"/>
    </row>
    <row r="48" spans="1:7" ht="15" customHeight="1" x14ac:dyDescent="0.2">
      <c r="A48" s="23"/>
      <c r="B48" s="15"/>
      <c r="C48" s="15"/>
      <c r="D48" s="24"/>
      <c r="E48" s="72"/>
      <c r="F48" s="69"/>
      <c r="G48" s="28"/>
    </row>
    <row r="49" spans="1:7" ht="15" customHeight="1" x14ac:dyDescent="0.2">
      <c r="A49" s="88"/>
      <c r="B49" s="21"/>
      <c r="C49" s="21"/>
      <c r="D49" s="32"/>
      <c r="E49" s="74"/>
      <c r="F49" s="75"/>
      <c r="G49" s="32"/>
    </row>
    <row r="50" spans="1:7" ht="15" customHeight="1" x14ac:dyDescent="0.2">
      <c r="A50" s="23"/>
      <c r="B50" s="15"/>
      <c r="C50" s="378" t="s">
        <v>240</v>
      </c>
      <c r="D50" s="379"/>
      <c r="E50" s="72"/>
      <c r="F50" s="59">
        <f>SUM('PUBLIC-ONLY PROJECTS'!F64:F73)</f>
        <v>0</v>
      </c>
      <c r="G50" s="28"/>
    </row>
    <row r="51" spans="1:7" ht="14.25" customHeight="1" x14ac:dyDescent="0.2">
      <c r="A51" s="88"/>
      <c r="B51" s="6"/>
      <c r="C51" s="380"/>
      <c r="D51" s="381"/>
      <c r="E51" s="74"/>
      <c r="F51" s="6"/>
      <c r="G51" s="32"/>
    </row>
    <row r="52" spans="1:7" ht="14.25" customHeight="1" x14ac:dyDescent="0.2">
      <c r="A52" s="23"/>
      <c r="B52" s="15"/>
      <c r="C52" s="15"/>
      <c r="D52" s="24"/>
      <c r="E52" s="26"/>
      <c r="F52" s="69"/>
      <c r="G52" s="28"/>
    </row>
    <row r="53" spans="1:7" ht="14.25" customHeight="1" x14ac:dyDescent="0.2">
      <c r="A53" s="30"/>
      <c r="B53" s="21"/>
      <c r="C53" s="21"/>
      <c r="D53" s="32"/>
      <c r="E53" s="30"/>
      <c r="F53" s="94"/>
      <c r="G53" s="32"/>
    </row>
    <row r="54" spans="1:7" ht="14.25" x14ac:dyDescent="0.2">
      <c r="A54" s="23"/>
      <c r="B54" s="15"/>
      <c r="C54" s="378" t="s">
        <v>255</v>
      </c>
      <c r="D54" s="379"/>
      <c r="E54" s="81"/>
      <c r="F54" s="59">
        <f>SUM('PUBLIC-ONLY PROJECTS'!G64:G73)</f>
        <v>0</v>
      </c>
      <c r="G54" s="28"/>
    </row>
    <row r="55" spans="1:7" ht="12.75" x14ac:dyDescent="0.2">
      <c r="A55" s="30"/>
      <c r="B55" s="6"/>
      <c r="C55" s="380"/>
      <c r="D55" s="381"/>
      <c r="E55" s="33"/>
      <c r="F55" s="6"/>
      <c r="G55" s="32"/>
    </row>
    <row r="56" spans="1:7" ht="12.75" customHeight="1" x14ac:dyDescent="0.2">
      <c r="A56" s="3"/>
      <c r="B56" s="177"/>
      <c r="C56" s="177"/>
      <c r="D56" s="177"/>
      <c r="E56" s="177"/>
      <c r="F56" s="177"/>
      <c r="G56" s="177"/>
    </row>
    <row r="57" spans="1:7" ht="12.75" customHeight="1" x14ac:dyDescent="0.2">
      <c r="A57" s="3"/>
      <c r="B57" s="382" t="s">
        <v>242</v>
      </c>
      <c r="C57" s="383"/>
      <c r="D57" s="383"/>
      <c r="E57" s="383"/>
      <c r="F57" s="383"/>
      <c r="G57" s="384"/>
    </row>
    <row r="58" spans="1:7" ht="12.75" customHeight="1" x14ac:dyDescent="0.2">
      <c r="A58" s="3"/>
      <c r="B58" s="385"/>
      <c r="C58" s="386"/>
      <c r="D58" s="386"/>
      <c r="E58" s="386"/>
      <c r="F58" s="386"/>
      <c r="G58" s="387"/>
    </row>
    <row r="59" spans="1:7" ht="12.75" customHeight="1" x14ac:dyDescent="0.2">
      <c r="A59" s="3"/>
      <c r="B59" s="3"/>
      <c r="C59" s="3"/>
      <c r="D59" s="17"/>
      <c r="E59" s="178"/>
      <c r="F59" s="156">
        <f>SUM(((((F38+F42)+F46)+F50)+F54))</f>
        <v>0</v>
      </c>
      <c r="G59" s="101"/>
    </row>
    <row r="60" spans="1:7" ht="12.75" customHeight="1" x14ac:dyDescent="0.2">
      <c r="A60" s="3"/>
      <c r="B60" s="3"/>
      <c r="C60" s="3"/>
      <c r="D60" s="46"/>
      <c r="E60" s="30"/>
      <c r="F60" s="94"/>
      <c r="G60" s="32"/>
    </row>
    <row r="61" spans="1:7" ht="12.75" customHeight="1" x14ac:dyDescent="0.2">
      <c r="A61" s="3"/>
      <c r="B61" s="3"/>
      <c r="C61" s="3"/>
      <c r="D61" s="3"/>
      <c r="E61" s="16"/>
      <c r="F61" s="60"/>
      <c r="G61" s="16"/>
    </row>
    <row r="62" spans="1:7" ht="18" customHeight="1" x14ac:dyDescent="0.2">
      <c r="A62" s="3"/>
      <c r="B62" s="3"/>
      <c r="C62" s="3"/>
      <c r="D62" s="3"/>
      <c r="E62" s="376" t="s">
        <v>243</v>
      </c>
      <c r="F62" s="376"/>
      <c r="G62" s="376"/>
    </row>
    <row r="63" spans="1:7" ht="18" customHeight="1" x14ac:dyDescent="0.2">
      <c r="A63" s="3"/>
      <c r="B63" s="3"/>
      <c r="C63" s="3"/>
      <c r="D63" s="3"/>
      <c r="E63" s="376"/>
      <c r="F63" s="376"/>
      <c r="G63" s="376"/>
    </row>
    <row r="64" spans="1:7" ht="18" customHeight="1" x14ac:dyDescent="0.2">
      <c r="A64" s="3"/>
      <c r="B64" s="3"/>
      <c r="C64" s="3"/>
      <c r="D64" s="3"/>
      <c r="E64" s="377"/>
      <c r="F64" s="377"/>
      <c r="G64" s="377"/>
    </row>
    <row r="65" spans="1:7" ht="12.75" customHeight="1" x14ac:dyDescent="0.2">
      <c r="A65" s="3"/>
      <c r="B65" s="3"/>
      <c r="C65" s="3"/>
      <c r="D65" s="17"/>
      <c r="E65" s="26"/>
      <c r="F65" s="59">
        <f>SUM(((F26+F32)+F59))</f>
        <v>12700</v>
      </c>
      <c r="G65" s="28"/>
    </row>
    <row r="66" spans="1:7" ht="12.75" customHeight="1" x14ac:dyDescent="0.2">
      <c r="A66" s="3"/>
      <c r="B66" s="3"/>
      <c r="C66" s="3"/>
      <c r="D66" s="17"/>
      <c r="E66" s="65"/>
      <c r="F66" s="21"/>
      <c r="G66" s="32"/>
    </row>
    <row r="67" spans="1:7" ht="12.75" customHeight="1" x14ac:dyDescent="0.2">
      <c r="A67" s="3"/>
      <c r="B67" s="3"/>
      <c r="C67" s="3"/>
      <c r="D67" s="3"/>
      <c r="E67" s="16"/>
      <c r="F67" s="60"/>
      <c r="G67" s="16"/>
    </row>
    <row r="68" spans="1:7" ht="12.75" customHeight="1" x14ac:dyDescent="0.25">
      <c r="A68" s="2"/>
      <c r="B68" s="3"/>
      <c r="C68" s="3"/>
      <c r="D68" s="184"/>
      <c r="E68" s="183"/>
      <c r="F68" s="185" t="s">
        <v>244</v>
      </c>
      <c r="G68" s="183"/>
    </row>
    <row r="69" spans="1:7" ht="15.75" customHeight="1" x14ac:dyDescent="0.2">
      <c r="A69" s="3"/>
      <c r="B69" s="3"/>
      <c r="C69" s="3"/>
      <c r="D69" s="3"/>
      <c r="E69" s="125"/>
      <c r="F69" s="125"/>
      <c r="G69" s="125"/>
    </row>
    <row r="70" spans="1:7" ht="15.75" customHeight="1" x14ac:dyDescent="0.2">
      <c r="A70" s="3"/>
      <c r="B70" s="3"/>
      <c r="C70" s="3"/>
      <c r="D70" s="125"/>
      <c r="E70" s="422" t="s">
        <v>36</v>
      </c>
      <c r="F70" s="423"/>
      <c r="G70" s="424"/>
    </row>
    <row r="71" spans="1:7" ht="15.75" customHeight="1" x14ac:dyDescent="0.2">
      <c r="A71" s="3"/>
      <c r="B71" s="3"/>
      <c r="C71" s="3"/>
      <c r="D71" s="125"/>
      <c r="E71" s="213"/>
      <c r="F71" s="117"/>
      <c r="G71" s="117"/>
    </row>
    <row r="72" spans="1:7" ht="12.75" customHeight="1" x14ac:dyDescent="0.2">
      <c r="A72" s="3"/>
      <c r="B72" s="3"/>
      <c r="C72" s="3"/>
      <c r="D72" s="3"/>
      <c r="E72" s="125"/>
      <c r="F72" s="125"/>
      <c r="G72" s="125"/>
    </row>
    <row r="73" spans="1:7" ht="12.75" customHeight="1" x14ac:dyDescent="0.2">
      <c r="A73" s="407" t="s">
        <v>144</v>
      </c>
      <c r="B73" s="216"/>
      <c r="C73" s="216"/>
      <c r="D73" s="216"/>
      <c r="E73" s="216"/>
      <c r="F73" s="216"/>
      <c r="G73" s="216"/>
    </row>
    <row r="74" spans="1:7" ht="12.75" customHeight="1" x14ac:dyDescent="0.2">
      <c r="A74" s="3"/>
      <c r="B74" s="3"/>
      <c r="C74" s="3"/>
      <c r="D74" s="17"/>
      <c r="E74" s="26"/>
      <c r="F74" s="69">
        <f>'Other data collection'!H4</f>
        <v>1</v>
      </c>
      <c r="G74" s="28"/>
    </row>
    <row r="75" spans="1:7" ht="15" customHeight="1" x14ac:dyDescent="0.2">
      <c r="A75" s="3"/>
      <c r="B75" s="3"/>
      <c r="C75" s="3"/>
      <c r="D75" s="17"/>
      <c r="E75" s="30"/>
      <c r="F75" s="21"/>
      <c r="G75" s="32"/>
    </row>
    <row r="76" spans="1:7" ht="12.75" customHeight="1" x14ac:dyDescent="0.2">
      <c r="A76" s="3"/>
      <c r="B76" s="407" t="s">
        <v>146</v>
      </c>
      <c r="C76" s="216"/>
      <c r="D76" s="216"/>
      <c r="E76" s="216"/>
      <c r="F76" s="216"/>
      <c r="G76" s="216"/>
    </row>
    <row r="77" spans="1:7" ht="12.75" customHeight="1" x14ac:dyDescent="0.25">
      <c r="A77" s="3"/>
      <c r="B77" s="3"/>
      <c r="C77" s="3"/>
      <c r="D77" s="17"/>
      <c r="E77" s="98"/>
      <c r="F77" s="69">
        <f>'Other data collection'!H5</f>
        <v>1</v>
      </c>
      <c r="G77" s="28"/>
    </row>
    <row r="78" spans="1:7" ht="15" customHeight="1" x14ac:dyDescent="0.2">
      <c r="A78" s="3"/>
      <c r="B78" s="3"/>
      <c r="C78" s="3"/>
      <c r="D78" s="17"/>
      <c r="E78" s="30"/>
      <c r="F78" s="21"/>
      <c r="G78" s="32"/>
    </row>
    <row r="79" spans="1:7" ht="15.75" customHeight="1" x14ac:dyDescent="0.2">
      <c r="A79" s="3"/>
      <c r="B79" s="3"/>
      <c r="C79" s="407" t="s">
        <v>147</v>
      </c>
      <c r="D79" s="216"/>
      <c r="E79" s="216"/>
      <c r="F79" s="216"/>
      <c r="G79" s="216"/>
    </row>
    <row r="80" spans="1:7" ht="12.75" customHeight="1" x14ac:dyDescent="0.2">
      <c r="A80" s="3"/>
      <c r="B80" s="3"/>
      <c r="C80" s="3"/>
      <c r="D80" s="17"/>
      <c r="E80" s="26"/>
      <c r="F80" s="69">
        <f>'Other data collection'!H6</f>
        <v>5</v>
      </c>
      <c r="G80" s="28"/>
    </row>
    <row r="81" spans="1:7" ht="15" customHeight="1" x14ac:dyDescent="0.2">
      <c r="A81" s="3"/>
      <c r="B81" s="3"/>
      <c r="C81" s="3"/>
      <c r="D81" s="17"/>
      <c r="E81" s="30"/>
      <c r="F81" s="21"/>
      <c r="G81" s="32"/>
    </row>
    <row r="82" spans="1:7" ht="12.75" customHeight="1" x14ac:dyDescent="0.2">
      <c r="A82" s="3"/>
      <c r="B82" s="3"/>
      <c r="C82" s="3"/>
      <c r="D82" s="407" t="s">
        <v>148</v>
      </c>
      <c r="E82" s="216"/>
      <c r="F82" s="216"/>
      <c r="G82" s="216"/>
    </row>
    <row r="83" spans="1:7" ht="12.75" customHeight="1" x14ac:dyDescent="0.2">
      <c r="A83" s="3"/>
      <c r="B83" s="3"/>
      <c r="C83" s="3"/>
      <c r="D83" s="17"/>
      <c r="E83" s="26"/>
      <c r="F83" s="69">
        <f>'Other data collection'!H7</f>
        <v>600</v>
      </c>
      <c r="G83" s="28"/>
    </row>
    <row r="84" spans="1:7" ht="15" customHeight="1" x14ac:dyDescent="0.2">
      <c r="A84" s="3"/>
      <c r="B84" s="3"/>
      <c r="C84" s="3"/>
      <c r="D84" s="17"/>
      <c r="E84" s="30"/>
      <c r="F84" s="21"/>
      <c r="G84" s="32"/>
    </row>
    <row r="85" spans="1:7" ht="12.75" customHeight="1" x14ac:dyDescent="0.2">
      <c r="A85" s="3"/>
      <c r="B85" s="407" t="s">
        <v>150</v>
      </c>
      <c r="C85" s="216"/>
      <c r="D85" s="216"/>
      <c r="E85" s="216"/>
      <c r="F85" s="216"/>
      <c r="G85" s="216"/>
    </row>
    <row r="86" spans="1:7" ht="12.75" customHeight="1" x14ac:dyDescent="0.25">
      <c r="A86" s="3"/>
      <c r="B86" s="3"/>
      <c r="C86" s="3"/>
      <c r="D86" s="125"/>
      <c r="E86" s="150"/>
      <c r="F86" s="151">
        <f>'Other data collection'!H8</f>
        <v>0</v>
      </c>
      <c r="G86" s="152"/>
    </row>
    <row r="87" spans="1:7" ht="15" customHeight="1" x14ac:dyDescent="0.2">
      <c r="A87" s="3"/>
      <c r="B87" s="3"/>
      <c r="C87" s="3"/>
      <c r="D87" s="125"/>
      <c r="E87" s="153"/>
      <c r="F87" s="154"/>
      <c r="G87" s="155"/>
    </row>
    <row r="88" spans="1:7" ht="15" customHeight="1" x14ac:dyDescent="0.2">
      <c r="A88" s="3"/>
      <c r="B88" s="3"/>
      <c r="C88" s="407" t="s">
        <v>152</v>
      </c>
      <c r="D88" s="216"/>
      <c r="E88" s="216"/>
      <c r="F88" s="216"/>
      <c r="G88" s="216"/>
    </row>
    <row r="89" spans="1:7" ht="12.75" customHeight="1" x14ac:dyDescent="0.25">
      <c r="A89" s="3"/>
      <c r="B89" s="3"/>
      <c r="C89" s="3"/>
      <c r="D89" s="125"/>
      <c r="E89" s="150"/>
      <c r="F89" s="151">
        <f>'Other data collection'!H9</f>
        <v>0</v>
      </c>
      <c r="G89" s="152"/>
    </row>
    <row r="90" spans="1:7" ht="15" customHeight="1" x14ac:dyDescent="0.2">
      <c r="A90" s="3"/>
      <c r="B90" s="3"/>
      <c r="C90" s="3"/>
      <c r="D90" s="125"/>
      <c r="E90" s="153"/>
      <c r="F90" s="154"/>
      <c r="G90" s="155"/>
    </row>
    <row r="91" spans="1:7" ht="15" customHeight="1" x14ac:dyDescent="0.2">
      <c r="A91" s="11"/>
      <c r="B91" s="3"/>
      <c r="C91" s="3"/>
      <c r="D91" s="3"/>
    </row>
    <row r="92" spans="1:7" ht="12.75" customHeight="1" x14ac:dyDescent="0.2">
      <c r="A92" s="11"/>
      <c r="B92" s="3"/>
      <c r="C92" s="3"/>
      <c r="D92" s="3"/>
    </row>
  </sheetData>
  <sheetProtection algorithmName="SHA-512" hashValue="wRfCjMxrLeN6YZBUZ88yfhVDjQQ8U/kJLwZII+RiYqdlnYGwiLEeGMmowZtRYm8/7cJ0aRH+Ht+Om1E5GUoCgw==" saltValue="mjrXDkX+/TVn0OntuOmGQg==" spinCount="100000" sheet="1" objects="1" scenarios="1"/>
  <mergeCells count="31">
    <mergeCell ref="D2:F2"/>
    <mergeCell ref="E5:G5"/>
    <mergeCell ref="E6:G6"/>
    <mergeCell ref="B7:D7"/>
    <mergeCell ref="B9:D9"/>
    <mergeCell ref="E12:G12"/>
    <mergeCell ref="A13:D13"/>
    <mergeCell ref="A15:D15"/>
    <mergeCell ref="E18:G18"/>
    <mergeCell ref="A19:D20"/>
    <mergeCell ref="B21:D21"/>
    <mergeCell ref="B24:G24"/>
    <mergeCell ref="E29:G29"/>
    <mergeCell ref="B30:D30"/>
    <mergeCell ref="B32:D32"/>
    <mergeCell ref="E35:G35"/>
    <mergeCell ref="B36:D36"/>
    <mergeCell ref="C38:D39"/>
    <mergeCell ref="C42:D43"/>
    <mergeCell ref="C46:D47"/>
    <mergeCell ref="C50:D51"/>
    <mergeCell ref="C54:D55"/>
    <mergeCell ref="B57:G58"/>
    <mergeCell ref="E62:G64"/>
    <mergeCell ref="E70:G70"/>
    <mergeCell ref="C88:G88"/>
    <mergeCell ref="A73:G73"/>
    <mergeCell ref="B76:G76"/>
    <mergeCell ref="C79:G79"/>
    <mergeCell ref="D82:G82"/>
    <mergeCell ref="B85:G85"/>
  </mergeCells>
  <hyperlinks>
    <hyperlink ref="N3" r:id="rId1" xr:uid="{00000000-0004-0000-0800-000000000000}"/>
  </hyperlinks>
  <pageMargins left="0.7" right="0.7" top="0.75" bottom="0.75" header="0.3" footer="0.3"/>
  <pageSetup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N93"/>
  <sheetViews>
    <sheetView showGridLines="0" topLeftCell="A7" workbookViewId="0">
      <selection activeCell="F13" sqref="F13"/>
    </sheetView>
  </sheetViews>
  <sheetFormatPr defaultColWidth="17.28515625" defaultRowHeight="15" customHeight="1" x14ac:dyDescent="0.2"/>
  <cols>
    <col min="1" max="1" width="10.7109375" customWidth="1"/>
    <col min="2" max="2" width="14.7109375" customWidth="1"/>
    <col min="3" max="3" width="9.140625" customWidth="1"/>
    <col min="4" max="4" width="10.28515625" customWidth="1"/>
    <col min="5" max="5" width="2.7109375" customWidth="1"/>
    <col min="6" max="6" width="18.28515625" customWidth="1"/>
    <col min="7" max="7" width="3.85546875" customWidth="1"/>
    <col min="8" max="8" width="2.7109375" customWidth="1"/>
    <col min="9" max="9" width="18.28515625" customWidth="1"/>
    <col min="10" max="10" width="3.85546875" customWidth="1"/>
    <col min="11" max="11" width="5.140625" customWidth="1"/>
    <col min="12" max="14" width="9.140625" customWidth="1"/>
  </cols>
  <sheetData>
    <row r="1" spans="1:14" ht="20.25" customHeight="1" x14ac:dyDescent="0.3">
      <c r="A1" s="1">
        <f>'PRIVATE SECTOR REINVESTMENT'!F1</f>
        <v>2021</v>
      </c>
      <c r="B1" s="5" t="s">
        <v>7</v>
      </c>
      <c r="C1" s="3"/>
      <c r="D1" s="3"/>
      <c r="E1" s="3"/>
      <c r="F1" s="3"/>
      <c r="G1" s="3"/>
      <c r="H1" s="6"/>
      <c r="I1" s="7" t="str">
        <f>'PRIVATE SECTOR REINVESTMENT'!B1</f>
        <v xml:space="preserve">San Augustine </v>
      </c>
      <c r="J1" s="6"/>
      <c r="K1" s="3"/>
      <c r="L1" s="3"/>
      <c r="M1" s="3"/>
      <c r="N1" s="8" t="s">
        <v>10</v>
      </c>
    </row>
    <row r="2" spans="1:14" ht="15.75" customHeight="1" x14ac:dyDescent="0.25">
      <c r="A2" s="9" t="s">
        <v>12</v>
      </c>
      <c r="B2" s="3"/>
      <c r="C2" s="3"/>
      <c r="D2" s="390" t="s">
        <v>14</v>
      </c>
      <c r="E2" s="425"/>
      <c r="F2" s="425"/>
      <c r="G2" s="3"/>
      <c r="H2" s="14" t="s">
        <v>16</v>
      </c>
      <c r="I2" s="15"/>
      <c r="J2" s="15"/>
      <c r="K2" s="3"/>
      <c r="L2" s="3"/>
      <c r="M2" s="3"/>
      <c r="N2" s="8" t="s">
        <v>28</v>
      </c>
    </row>
    <row r="3" spans="1:14" ht="14.25" customHeight="1" x14ac:dyDescent="0.25">
      <c r="A3" s="9" t="s">
        <v>249</v>
      </c>
      <c r="B3" s="3"/>
      <c r="C3" s="3"/>
      <c r="D3" s="16"/>
      <c r="E3" s="16"/>
      <c r="F3" s="16"/>
      <c r="G3" s="3"/>
      <c r="H3" s="3"/>
      <c r="I3" s="3"/>
      <c r="J3" s="3"/>
      <c r="K3" s="3"/>
      <c r="L3" s="3"/>
      <c r="M3" s="3"/>
      <c r="N3" s="169" t="s">
        <v>212</v>
      </c>
    </row>
    <row r="4" spans="1:14" ht="12.75" customHeight="1" x14ac:dyDescent="0.2">
      <c r="A4" s="3"/>
      <c r="B4" s="3"/>
      <c r="C4" s="3"/>
      <c r="D4" s="3"/>
      <c r="E4" s="125"/>
      <c r="F4" s="125"/>
      <c r="G4" s="125"/>
      <c r="H4" s="125"/>
      <c r="I4" s="125"/>
      <c r="J4" s="125"/>
      <c r="K4" s="3"/>
      <c r="L4" s="3"/>
      <c r="M4" s="3"/>
      <c r="N4" s="3"/>
    </row>
    <row r="5" spans="1:14" ht="12.75" customHeight="1" x14ac:dyDescent="0.25">
      <c r="A5" s="3"/>
      <c r="B5" s="3"/>
      <c r="C5" s="3"/>
      <c r="D5" s="125"/>
      <c r="E5" s="392" t="s">
        <v>36</v>
      </c>
      <c r="F5" s="393"/>
      <c r="G5" s="394"/>
      <c r="K5" s="125"/>
      <c r="L5" s="3"/>
      <c r="M5" s="3"/>
      <c r="N5" s="3"/>
    </row>
    <row r="6" spans="1:14" ht="15" customHeight="1" x14ac:dyDescent="0.2">
      <c r="A6" s="6"/>
      <c r="B6" s="6"/>
      <c r="C6" s="6"/>
      <c r="D6" s="6"/>
      <c r="E6" s="408" t="s">
        <v>227</v>
      </c>
      <c r="F6" s="409"/>
      <c r="G6" s="410"/>
      <c r="K6" s="3"/>
      <c r="L6" s="3"/>
      <c r="M6" s="3"/>
      <c r="N6" s="3"/>
    </row>
    <row r="7" spans="1:14" ht="14.25" customHeight="1" x14ac:dyDescent="0.2">
      <c r="A7" s="23"/>
      <c r="B7" s="388" t="s">
        <v>225</v>
      </c>
      <c r="C7" s="388"/>
      <c r="D7" s="389"/>
      <c r="E7" s="178"/>
      <c r="F7" s="179">
        <f>SUM('PRIVATE SECTOR REINVESTMENT'!C80:C89)</f>
        <v>6</v>
      </c>
      <c r="G7" s="101"/>
      <c r="I7" s="117"/>
      <c r="J7" s="117"/>
      <c r="K7" s="125"/>
      <c r="L7" s="3"/>
      <c r="M7" s="3"/>
      <c r="N7" s="3"/>
    </row>
    <row r="8" spans="1:14" ht="12.75" customHeight="1" x14ac:dyDescent="0.2">
      <c r="A8" s="30"/>
      <c r="B8" s="6"/>
      <c r="C8" s="6"/>
      <c r="D8" s="32"/>
      <c r="E8" s="33"/>
      <c r="F8" s="6"/>
      <c r="G8" s="32"/>
      <c r="I8" s="117"/>
      <c r="J8" s="117"/>
      <c r="K8" s="125"/>
      <c r="L8" s="3"/>
      <c r="M8" s="3"/>
      <c r="N8" s="3"/>
    </row>
    <row r="9" spans="1:14" ht="15" customHeight="1" x14ac:dyDescent="0.2">
      <c r="A9" s="35"/>
      <c r="B9" s="388" t="s">
        <v>226</v>
      </c>
      <c r="C9" s="388"/>
      <c r="D9" s="389"/>
      <c r="E9" s="26"/>
      <c r="F9" s="40">
        <f>SUM('PRIVATE SECTOR REINVESTMENT'!D80:D89)</f>
        <v>81200</v>
      </c>
      <c r="G9" s="28"/>
      <c r="I9" s="117"/>
      <c r="J9" s="117"/>
      <c r="K9" s="125"/>
      <c r="L9" s="3"/>
      <c r="M9" s="3"/>
      <c r="N9" s="3"/>
    </row>
    <row r="10" spans="1:14" ht="12.75" customHeight="1" x14ac:dyDescent="0.2">
      <c r="A10" s="30"/>
      <c r="B10" s="21"/>
      <c r="C10" s="21"/>
      <c r="D10" s="32"/>
      <c r="E10" s="30"/>
      <c r="F10" s="21"/>
      <c r="G10" s="32"/>
      <c r="I10" s="117"/>
      <c r="J10" s="117"/>
      <c r="K10" s="125"/>
      <c r="L10" s="3"/>
      <c r="M10" s="3"/>
      <c r="N10" s="3"/>
    </row>
    <row r="11" spans="1:14" ht="12.75" customHeight="1" x14ac:dyDescent="0.2">
      <c r="A11" s="16"/>
      <c r="B11" s="16"/>
      <c r="C11" s="16"/>
      <c r="D11" s="16"/>
      <c r="E11" s="16"/>
      <c r="F11" s="16"/>
      <c r="G11" s="16"/>
      <c r="I11" s="117"/>
      <c r="J11" s="117"/>
      <c r="K11" s="3"/>
      <c r="L11" s="3"/>
      <c r="M11" s="3"/>
      <c r="N11" s="3"/>
    </row>
    <row r="12" spans="1:14" ht="15" customHeight="1" x14ac:dyDescent="0.2">
      <c r="A12" s="6"/>
      <c r="B12" s="6"/>
      <c r="C12" s="6"/>
      <c r="D12" s="6"/>
      <c r="E12" s="411" t="s">
        <v>230</v>
      </c>
      <c r="F12" s="412"/>
      <c r="G12" s="413"/>
      <c r="I12" s="117"/>
      <c r="J12" s="117"/>
      <c r="K12" s="3"/>
      <c r="L12" s="3"/>
      <c r="M12" s="3"/>
      <c r="N12" s="3"/>
    </row>
    <row r="13" spans="1:14" ht="14.25" customHeight="1" x14ac:dyDescent="0.2">
      <c r="A13" s="418" t="s">
        <v>228</v>
      </c>
      <c r="B13" s="419"/>
      <c r="C13" s="419"/>
      <c r="D13" s="420"/>
      <c r="E13" s="178"/>
      <c r="F13" s="179">
        <f>SUM('PRIVATE SECTOR REINVESTMENT'!E80:E89)</f>
        <v>0</v>
      </c>
      <c r="G13" s="101"/>
      <c r="I13" s="117"/>
      <c r="J13" s="117"/>
      <c r="K13" s="125"/>
      <c r="L13" s="3"/>
      <c r="M13" s="3"/>
      <c r="N13" s="3"/>
    </row>
    <row r="14" spans="1:14" ht="12.75" customHeight="1" x14ac:dyDescent="0.2">
      <c r="A14" s="30"/>
      <c r="B14" s="6"/>
      <c r="C14" s="6"/>
      <c r="D14" s="32"/>
      <c r="E14" s="33"/>
      <c r="F14" s="6"/>
      <c r="G14" s="32"/>
      <c r="I14" s="117"/>
      <c r="J14" s="117"/>
      <c r="K14" s="125"/>
      <c r="L14" s="3"/>
      <c r="M14" s="3"/>
      <c r="N14" s="3"/>
    </row>
    <row r="15" spans="1:14" ht="15" customHeight="1" x14ac:dyDescent="0.2">
      <c r="A15" s="421" t="s">
        <v>229</v>
      </c>
      <c r="B15" s="388"/>
      <c r="C15" s="388"/>
      <c r="D15" s="389"/>
      <c r="E15" s="26"/>
      <c r="F15" s="40">
        <f>SUM('PRIVATE SECTOR REINVESTMENT'!F80:F89)</f>
        <v>0</v>
      </c>
      <c r="G15" s="28"/>
      <c r="I15" s="117"/>
      <c r="J15" s="117"/>
      <c r="K15" s="125"/>
      <c r="L15" s="3"/>
      <c r="M15" s="3"/>
      <c r="N15" s="3"/>
    </row>
    <row r="16" spans="1:14" ht="12.75" customHeight="1" x14ac:dyDescent="0.2">
      <c r="A16" s="30"/>
      <c r="B16" s="21"/>
      <c r="C16" s="21"/>
      <c r="D16" s="32"/>
      <c r="E16" s="30"/>
      <c r="F16" s="21"/>
      <c r="G16" s="32"/>
      <c r="I16" s="117"/>
      <c r="J16" s="117"/>
      <c r="K16" s="125"/>
      <c r="L16" s="3"/>
      <c r="M16" s="3"/>
      <c r="N16" s="3"/>
    </row>
    <row r="17" spans="1:14" ht="12.75" customHeight="1" x14ac:dyDescent="0.2">
      <c r="A17" s="16"/>
      <c r="B17" s="16"/>
      <c r="C17" s="16"/>
      <c r="D17" s="16"/>
      <c r="E17" s="16"/>
      <c r="F17" s="16"/>
      <c r="G17" s="16"/>
      <c r="I17" s="117"/>
      <c r="J17" s="117"/>
      <c r="K17" s="3"/>
      <c r="L17" s="3"/>
      <c r="M17" s="3"/>
      <c r="N17" s="3"/>
    </row>
    <row r="18" spans="1:14" ht="15" customHeight="1" x14ac:dyDescent="0.2">
      <c r="A18" s="6"/>
      <c r="B18" s="6"/>
      <c r="C18" s="6"/>
      <c r="D18" s="6"/>
      <c r="E18" s="411" t="s">
        <v>232</v>
      </c>
      <c r="F18" s="412"/>
      <c r="G18" s="413"/>
      <c r="I18" s="117"/>
      <c r="J18" s="117"/>
      <c r="K18" s="3"/>
      <c r="L18" s="3"/>
      <c r="M18" s="3"/>
      <c r="N18" s="3"/>
    </row>
    <row r="19" spans="1:14" ht="14.25" customHeight="1" x14ac:dyDescent="0.2">
      <c r="A19" s="395" t="s">
        <v>252</v>
      </c>
      <c r="B19" s="396"/>
      <c r="C19" s="396"/>
      <c r="D19" s="397"/>
      <c r="E19" s="178"/>
      <c r="F19" s="179">
        <f>SUM('PRIVATE SECTOR REINVESTMENT'!G80:G89)</f>
        <v>1</v>
      </c>
      <c r="G19" s="101"/>
      <c r="I19" s="117"/>
      <c r="J19" s="117"/>
      <c r="K19" s="125"/>
      <c r="L19" s="3"/>
      <c r="M19" s="3"/>
      <c r="N19" s="3"/>
    </row>
    <row r="20" spans="1:14" ht="12.75" customHeight="1" x14ac:dyDescent="0.2">
      <c r="A20" s="398"/>
      <c r="B20" s="399"/>
      <c r="C20" s="399"/>
      <c r="D20" s="400"/>
      <c r="E20" s="33"/>
      <c r="F20" s="10"/>
      <c r="G20" s="32"/>
      <c r="I20" s="117"/>
      <c r="J20" s="117"/>
      <c r="K20" s="125"/>
      <c r="L20" s="3"/>
      <c r="M20" s="3"/>
      <c r="N20" s="3"/>
    </row>
    <row r="21" spans="1:14" ht="15" customHeight="1" x14ac:dyDescent="0.2">
      <c r="A21" s="35"/>
      <c r="B21" s="388" t="s">
        <v>231</v>
      </c>
      <c r="C21" s="388"/>
      <c r="D21" s="389"/>
      <c r="E21" s="26"/>
      <c r="F21" s="40">
        <f>SUM('PRIVATE SECTOR REINVESTMENT'!H80:H89)</f>
        <v>50000</v>
      </c>
      <c r="G21" s="28"/>
      <c r="I21" s="117"/>
      <c r="J21" s="117"/>
      <c r="K21" s="125"/>
      <c r="L21" s="3"/>
      <c r="M21" s="3"/>
      <c r="N21" s="3"/>
    </row>
    <row r="22" spans="1:14" ht="12.75" customHeight="1" x14ac:dyDescent="0.2">
      <c r="A22" s="30"/>
      <c r="B22" s="21"/>
      <c r="C22" s="21"/>
      <c r="D22" s="32"/>
      <c r="E22" s="30"/>
      <c r="F22" s="21"/>
      <c r="G22" s="32"/>
      <c r="I22" s="117"/>
      <c r="J22" s="117"/>
      <c r="K22" s="125"/>
      <c r="L22" s="3"/>
      <c r="M22" s="3"/>
      <c r="N22" s="3"/>
    </row>
    <row r="23" spans="1:14" ht="12.75" customHeight="1" x14ac:dyDescent="0.2">
      <c r="A23" s="16"/>
      <c r="B23" s="16"/>
      <c r="C23" s="16"/>
      <c r="D23" s="16"/>
      <c r="E23" s="16"/>
      <c r="F23" s="16"/>
      <c r="G23" s="16"/>
      <c r="I23" s="117"/>
      <c r="J23" s="117"/>
      <c r="K23" s="3"/>
      <c r="L23" s="3"/>
      <c r="M23" s="3"/>
      <c r="N23" s="3"/>
    </row>
    <row r="24" spans="1:14" ht="12.75" customHeight="1" x14ac:dyDescent="0.25">
      <c r="A24" s="3"/>
      <c r="B24" s="416" t="s">
        <v>245</v>
      </c>
      <c r="C24" s="417"/>
      <c r="D24" s="417"/>
      <c r="E24" s="417"/>
      <c r="F24" s="417"/>
      <c r="G24" s="417"/>
      <c r="I24" s="117"/>
      <c r="J24" s="117"/>
      <c r="K24" s="3"/>
      <c r="L24" s="3"/>
      <c r="M24" s="3"/>
      <c r="N24" s="3"/>
    </row>
    <row r="25" spans="1:14" ht="12.75" customHeight="1" x14ac:dyDescent="0.2">
      <c r="A25" s="3"/>
      <c r="B25" s="3"/>
      <c r="C25" s="3"/>
      <c r="D25" s="3"/>
      <c r="E25" s="6"/>
      <c r="F25" s="6"/>
      <c r="G25" s="6"/>
      <c r="I25" s="117"/>
      <c r="J25" s="117"/>
      <c r="K25" s="3"/>
      <c r="L25" s="3"/>
      <c r="M25" s="3"/>
      <c r="N25" s="3"/>
    </row>
    <row r="26" spans="1:14" ht="12.75" customHeight="1" x14ac:dyDescent="0.2">
      <c r="A26" s="3"/>
      <c r="B26" s="3"/>
      <c r="C26" s="3"/>
      <c r="D26" s="17"/>
      <c r="E26" s="26"/>
      <c r="F26" s="40">
        <f>SUM(((F9+F15)+F21))</f>
        <v>131200</v>
      </c>
      <c r="G26" s="28"/>
      <c r="I26" s="117"/>
      <c r="J26" s="117"/>
      <c r="K26" s="125"/>
      <c r="L26" s="3"/>
      <c r="M26" s="3"/>
      <c r="N26" s="3"/>
    </row>
    <row r="27" spans="1:14" ht="12.75" customHeight="1" x14ac:dyDescent="0.2">
      <c r="A27" s="3"/>
      <c r="B27" s="3"/>
      <c r="C27" s="3"/>
      <c r="D27" s="17"/>
      <c r="E27" s="61"/>
      <c r="F27" s="21"/>
      <c r="G27" s="68"/>
      <c r="I27" s="117"/>
      <c r="J27" s="117"/>
      <c r="K27" s="125"/>
      <c r="L27" s="3"/>
      <c r="M27" s="3"/>
      <c r="N27" s="3"/>
    </row>
    <row r="28" spans="1:14" ht="12.75" customHeight="1" x14ac:dyDescent="0.2">
      <c r="A28" s="3"/>
      <c r="B28" s="3"/>
      <c r="C28" s="3"/>
      <c r="D28" s="3"/>
      <c r="E28" s="3"/>
      <c r="F28" s="3"/>
      <c r="G28" s="3"/>
      <c r="I28" s="117"/>
      <c r="J28" s="117"/>
      <c r="K28" s="3"/>
      <c r="L28" s="3"/>
      <c r="M28" s="3"/>
      <c r="N28" s="3"/>
    </row>
    <row r="29" spans="1:14" ht="12.75" customHeight="1" x14ac:dyDescent="0.25">
      <c r="A29" s="6"/>
      <c r="B29" s="180"/>
      <c r="E29" s="401" t="s">
        <v>233</v>
      </c>
      <c r="F29" s="402"/>
      <c r="G29" s="403"/>
      <c r="I29" s="117"/>
      <c r="J29" s="117"/>
      <c r="K29" s="3"/>
      <c r="L29" s="3"/>
      <c r="M29" s="3"/>
      <c r="N29" s="3"/>
    </row>
    <row r="30" spans="1:14" ht="15.75" customHeight="1" x14ac:dyDescent="0.2">
      <c r="A30" s="23"/>
      <c r="B30" s="388" t="s">
        <v>234</v>
      </c>
      <c r="C30" s="388"/>
      <c r="D30" s="389"/>
      <c r="E30" s="178"/>
      <c r="F30" s="181">
        <f>SUM('PUBLIC &amp; PRIVATE PARTNERSHIPS'!G30:G49)</f>
        <v>0</v>
      </c>
      <c r="G30" s="101"/>
      <c r="I30" s="117"/>
      <c r="J30" s="117"/>
      <c r="K30" s="3"/>
      <c r="L30" s="3"/>
      <c r="M30" s="3"/>
      <c r="N30" s="3"/>
    </row>
    <row r="31" spans="1:14" ht="14.25" customHeight="1" x14ac:dyDescent="0.2">
      <c r="A31" s="30"/>
      <c r="B31" s="6"/>
      <c r="C31" s="6"/>
      <c r="D31" s="32"/>
      <c r="E31" s="33"/>
      <c r="F31" s="6"/>
      <c r="G31" s="32"/>
      <c r="I31" s="117"/>
      <c r="J31" s="117"/>
      <c r="K31" s="125"/>
      <c r="L31" s="3"/>
      <c r="M31" s="3"/>
      <c r="N31" s="3"/>
    </row>
    <row r="32" spans="1:14" ht="12.75" customHeight="1" x14ac:dyDescent="0.2">
      <c r="A32" s="35"/>
      <c r="B32" s="388" t="s">
        <v>235</v>
      </c>
      <c r="C32" s="388"/>
      <c r="D32" s="389"/>
      <c r="E32" s="26"/>
      <c r="F32" s="59">
        <f>SUM('PUBLIC &amp; PRIVATE PARTNERSHIPS'!H30:H49)</f>
        <v>0</v>
      </c>
      <c r="G32" s="28"/>
      <c r="I32" s="117"/>
      <c r="J32" s="117"/>
      <c r="K32" s="125"/>
      <c r="L32" s="3"/>
      <c r="M32" s="3"/>
      <c r="N32" s="3"/>
    </row>
    <row r="33" spans="1:14" ht="15" customHeight="1" x14ac:dyDescent="0.2">
      <c r="A33" s="30"/>
      <c r="B33" s="21"/>
      <c r="C33" s="21"/>
      <c r="D33" s="32"/>
      <c r="E33" s="30"/>
      <c r="F33" s="21"/>
      <c r="G33" s="32"/>
      <c r="I33" s="117"/>
      <c r="J33" s="117"/>
      <c r="K33" s="125"/>
      <c r="L33" s="3"/>
      <c r="M33" s="3"/>
      <c r="N33" s="3"/>
    </row>
    <row r="34" spans="1:14" ht="12.75" customHeight="1" x14ac:dyDescent="0.2">
      <c r="A34" s="16"/>
      <c r="B34" s="16"/>
      <c r="C34" s="16"/>
      <c r="D34" s="16"/>
      <c r="E34" s="16"/>
      <c r="F34" s="16"/>
      <c r="G34" s="16"/>
      <c r="I34" s="117"/>
      <c r="J34" s="117"/>
      <c r="K34" s="125"/>
      <c r="L34" s="3"/>
      <c r="M34" s="3"/>
      <c r="N34" s="3"/>
    </row>
    <row r="35" spans="1:14" ht="12.75" customHeight="1" x14ac:dyDescent="0.25">
      <c r="A35" s="6"/>
      <c r="B35" s="6"/>
      <c r="C35" s="6"/>
      <c r="D35" s="62"/>
      <c r="E35" s="404" t="s">
        <v>75</v>
      </c>
      <c r="F35" s="405"/>
      <c r="G35" s="406"/>
      <c r="I35" s="117"/>
      <c r="J35" s="117"/>
      <c r="K35" s="3"/>
      <c r="L35" s="3"/>
      <c r="M35" s="3"/>
      <c r="N35" s="3"/>
    </row>
    <row r="36" spans="1:14" ht="15.75" customHeight="1" x14ac:dyDescent="0.2">
      <c r="A36" s="83"/>
      <c r="B36" s="388" t="s">
        <v>236</v>
      </c>
      <c r="C36" s="388"/>
      <c r="D36" s="389"/>
      <c r="E36" s="182"/>
      <c r="F36" s="181">
        <f>SUM('PUBLIC-ONLY PROJECTS'!B78:B87)</f>
        <v>0</v>
      </c>
      <c r="G36" s="101"/>
      <c r="I36" s="117"/>
      <c r="J36" s="117"/>
      <c r="K36" s="3"/>
      <c r="L36" s="3"/>
      <c r="M36" s="3"/>
      <c r="N36" s="3"/>
    </row>
    <row r="37" spans="1:14" ht="15" customHeight="1" x14ac:dyDescent="0.2">
      <c r="A37" s="30"/>
      <c r="B37" s="21"/>
      <c r="C37" s="21"/>
      <c r="D37" s="32"/>
      <c r="E37" s="74"/>
      <c r="F37" s="75"/>
      <c r="G37" s="71"/>
      <c r="I37" s="117"/>
      <c r="J37" s="117"/>
      <c r="K37" s="125"/>
      <c r="L37" s="3"/>
      <c r="M37" s="3"/>
      <c r="N37" s="3"/>
    </row>
    <row r="38" spans="1:14" ht="15" customHeight="1" x14ac:dyDescent="0.2">
      <c r="A38" s="23"/>
      <c r="B38" s="15"/>
      <c r="C38" s="378" t="s">
        <v>237</v>
      </c>
      <c r="D38" s="379"/>
      <c r="E38" s="72"/>
      <c r="F38" s="40">
        <f>SUM('PUBLIC-ONLY PROJECTS'!C78:C87)</f>
        <v>0</v>
      </c>
      <c r="G38" s="28"/>
      <c r="I38" s="117"/>
      <c r="J38" s="117"/>
      <c r="K38" s="125"/>
      <c r="L38" s="3"/>
      <c r="M38" s="3"/>
      <c r="N38" s="3"/>
    </row>
    <row r="39" spans="1:14" ht="15" customHeight="1" x14ac:dyDescent="0.2">
      <c r="A39" s="30"/>
      <c r="B39" s="21"/>
      <c r="C39" s="380"/>
      <c r="D39" s="381"/>
      <c r="E39" s="74"/>
      <c r="F39" s="75"/>
      <c r="G39" s="71"/>
      <c r="I39" s="117"/>
      <c r="J39" s="117"/>
      <c r="K39" s="125"/>
      <c r="L39" s="3"/>
      <c r="M39" s="3"/>
      <c r="N39" s="3"/>
    </row>
    <row r="40" spans="1:14" ht="15" customHeight="1" x14ac:dyDescent="0.2">
      <c r="A40" s="23"/>
      <c r="B40" s="15"/>
      <c r="C40" s="16"/>
      <c r="D40" s="76"/>
      <c r="E40" s="72"/>
      <c r="F40" s="16"/>
      <c r="G40" s="28"/>
      <c r="I40" s="117"/>
      <c r="J40" s="117"/>
      <c r="K40" s="125"/>
      <c r="L40" s="3"/>
      <c r="M40" s="3"/>
      <c r="N40" s="3"/>
    </row>
    <row r="41" spans="1:14" ht="15" customHeight="1" x14ac:dyDescent="0.2">
      <c r="A41" s="30"/>
      <c r="B41" s="21"/>
      <c r="C41" s="21"/>
      <c r="D41" s="32"/>
      <c r="E41" s="74"/>
      <c r="F41" s="75"/>
      <c r="G41" s="71"/>
      <c r="I41" s="117"/>
      <c r="J41" s="117"/>
      <c r="K41" s="125"/>
      <c r="L41" s="3"/>
      <c r="M41" s="3"/>
      <c r="N41" s="3"/>
    </row>
    <row r="42" spans="1:14" ht="15" customHeight="1" x14ac:dyDescent="0.2">
      <c r="A42" s="23"/>
      <c r="B42" s="15"/>
      <c r="C42" s="378" t="s">
        <v>238</v>
      </c>
      <c r="D42" s="379"/>
      <c r="E42" s="72"/>
      <c r="F42" s="59">
        <f>SUM('PUBLIC-ONLY PROJECTS'!D78:D87)</f>
        <v>0</v>
      </c>
      <c r="G42" s="28"/>
      <c r="I42" s="117"/>
      <c r="J42" s="117"/>
      <c r="K42" s="125"/>
      <c r="L42" s="3"/>
      <c r="M42" s="3"/>
      <c r="N42" s="3"/>
    </row>
    <row r="43" spans="1:14" ht="15" customHeight="1" x14ac:dyDescent="0.2">
      <c r="A43" s="30"/>
      <c r="B43" s="6"/>
      <c r="C43" s="380"/>
      <c r="D43" s="381"/>
      <c r="E43" s="74"/>
      <c r="F43" s="6"/>
      <c r="G43" s="71"/>
      <c r="I43" s="117"/>
      <c r="J43" s="117"/>
      <c r="K43" s="125"/>
      <c r="L43" s="3"/>
      <c r="M43" s="3"/>
      <c r="N43" s="3"/>
    </row>
    <row r="44" spans="1:14" ht="15" customHeight="1" x14ac:dyDescent="0.2">
      <c r="A44" s="23"/>
      <c r="B44" s="15"/>
      <c r="C44" s="15"/>
      <c r="D44" s="24"/>
      <c r="E44" s="72"/>
      <c r="F44" s="69"/>
      <c r="G44" s="28"/>
      <c r="I44" s="117"/>
      <c r="J44" s="117"/>
      <c r="K44" s="125"/>
      <c r="L44" s="3"/>
      <c r="M44" s="3"/>
      <c r="N44" s="3"/>
    </row>
    <row r="45" spans="1:14" ht="15" customHeight="1" x14ac:dyDescent="0.2">
      <c r="A45" s="30"/>
      <c r="B45" s="21"/>
      <c r="C45" s="21"/>
      <c r="D45" s="32"/>
      <c r="E45" s="74"/>
      <c r="F45" s="75"/>
      <c r="G45" s="71"/>
      <c r="I45" s="117"/>
      <c r="J45" s="117"/>
      <c r="K45" s="125"/>
      <c r="L45" s="3"/>
      <c r="M45" s="3"/>
      <c r="N45" s="3"/>
    </row>
    <row r="46" spans="1:14" ht="15" customHeight="1" x14ac:dyDescent="0.2">
      <c r="A46" s="23"/>
      <c r="B46" s="15"/>
      <c r="C46" s="378" t="s">
        <v>239</v>
      </c>
      <c r="D46" s="379"/>
      <c r="E46" s="72"/>
      <c r="F46" s="59">
        <f>SUM('PUBLIC-ONLY PROJECTS'!E78:E87)</f>
        <v>0</v>
      </c>
      <c r="G46" s="28"/>
      <c r="I46" s="117"/>
      <c r="J46" s="117"/>
      <c r="K46" s="125"/>
      <c r="L46" s="3"/>
      <c r="M46" s="3"/>
      <c r="N46" s="3"/>
    </row>
    <row r="47" spans="1:14" ht="15" customHeight="1" x14ac:dyDescent="0.2">
      <c r="A47" s="30"/>
      <c r="B47" s="6"/>
      <c r="C47" s="380"/>
      <c r="D47" s="381"/>
      <c r="E47" s="74"/>
      <c r="F47" s="6"/>
      <c r="G47" s="32"/>
      <c r="I47" s="117"/>
      <c r="J47" s="117"/>
      <c r="K47" s="125"/>
      <c r="L47" s="3"/>
      <c r="M47" s="3"/>
      <c r="N47" s="3"/>
    </row>
    <row r="48" spans="1:14" ht="15" customHeight="1" x14ac:dyDescent="0.2">
      <c r="A48" s="23"/>
      <c r="B48" s="15"/>
      <c r="C48" s="15"/>
      <c r="D48" s="24"/>
      <c r="E48" s="72"/>
      <c r="F48" s="69"/>
      <c r="G48" s="28"/>
      <c r="I48" s="117"/>
      <c r="J48" s="117"/>
      <c r="K48" s="125"/>
      <c r="L48" s="3"/>
      <c r="M48" s="3"/>
      <c r="N48" s="3"/>
    </row>
    <row r="49" spans="1:14" ht="15" customHeight="1" x14ac:dyDescent="0.2">
      <c r="A49" s="88"/>
      <c r="B49" s="21"/>
      <c r="C49" s="21"/>
      <c r="D49" s="32"/>
      <c r="E49" s="74"/>
      <c r="F49" s="75"/>
      <c r="G49" s="32"/>
      <c r="I49" s="117"/>
      <c r="J49" s="117"/>
      <c r="K49" s="125"/>
      <c r="L49" s="3"/>
      <c r="M49" s="3"/>
      <c r="N49" s="3"/>
    </row>
    <row r="50" spans="1:14" ht="15" customHeight="1" x14ac:dyDescent="0.2">
      <c r="A50" s="23"/>
      <c r="B50" s="15"/>
      <c r="C50" s="378" t="s">
        <v>240</v>
      </c>
      <c r="D50" s="379"/>
      <c r="E50" s="72"/>
      <c r="F50" s="59">
        <f>SUM('PUBLIC-ONLY PROJECTS'!F78:F87)</f>
        <v>0</v>
      </c>
      <c r="G50" s="28"/>
      <c r="I50" s="117"/>
      <c r="J50" s="117"/>
      <c r="K50" s="125"/>
      <c r="L50" s="3"/>
      <c r="M50" s="3"/>
      <c r="N50" s="3"/>
    </row>
    <row r="51" spans="1:14" ht="15" customHeight="1" x14ac:dyDescent="0.2">
      <c r="A51" s="88"/>
      <c r="B51" s="6"/>
      <c r="C51" s="380"/>
      <c r="D51" s="381"/>
      <c r="E51" s="74"/>
      <c r="F51" s="6"/>
      <c r="G51" s="32"/>
      <c r="I51" s="117"/>
      <c r="J51" s="117"/>
      <c r="K51" s="125"/>
      <c r="L51" s="3"/>
      <c r="M51" s="3"/>
      <c r="N51" s="3"/>
    </row>
    <row r="52" spans="1:14" ht="15" customHeight="1" x14ac:dyDescent="0.2">
      <c r="A52" s="23"/>
      <c r="B52" s="15"/>
      <c r="C52" s="15"/>
      <c r="D52" s="24"/>
      <c r="E52" s="26"/>
      <c r="F52" s="69"/>
      <c r="G52" s="28"/>
      <c r="I52" s="117"/>
      <c r="J52" s="117"/>
      <c r="K52" s="125"/>
      <c r="L52" s="3"/>
      <c r="M52" s="3"/>
      <c r="N52" s="3"/>
    </row>
    <row r="53" spans="1:14" ht="14.25" customHeight="1" x14ac:dyDescent="0.2">
      <c r="A53" s="30"/>
      <c r="B53" s="21"/>
      <c r="C53" s="21"/>
      <c r="D53" s="32"/>
      <c r="E53" s="30"/>
      <c r="F53" s="94"/>
      <c r="G53" s="32"/>
      <c r="I53" s="117"/>
      <c r="J53" s="117"/>
      <c r="K53" s="125"/>
      <c r="L53" s="3"/>
      <c r="M53" s="3"/>
      <c r="N53" s="3"/>
    </row>
    <row r="54" spans="1:14" ht="12.75" customHeight="1" x14ac:dyDescent="0.2">
      <c r="A54" s="23"/>
      <c r="B54" s="15"/>
      <c r="C54" s="378" t="s">
        <v>241</v>
      </c>
      <c r="D54" s="379"/>
      <c r="E54" s="81"/>
      <c r="F54" s="59">
        <f>SUM('PUBLIC-ONLY PROJECTS'!G78:G87)</f>
        <v>0</v>
      </c>
      <c r="G54" s="28"/>
      <c r="I54" s="117"/>
      <c r="J54" s="117"/>
      <c r="K54" s="125"/>
      <c r="L54" s="3"/>
      <c r="M54" s="3"/>
      <c r="N54" s="3"/>
    </row>
    <row r="55" spans="1:14" ht="14.25" customHeight="1" x14ac:dyDescent="0.2">
      <c r="A55" s="30"/>
      <c r="B55" s="6"/>
      <c r="C55" s="380"/>
      <c r="D55" s="381"/>
      <c r="E55" s="33"/>
      <c r="F55" s="6"/>
      <c r="G55" s="32"/>
      <c r="I55" s="117"/>
      <c r="J55" s="117"/>
      <c r="K55" s="125"/>
      <c r="L55" s="3"/>
      <c r="M55" s="3"/>
      <c r="N55" s="3"/>
    </row>
    <row r="56" spans="1:14" ht="12.75" customHeight="1" x14ac:dyDescent="0.2">
      <c r="A56" s="16"/>
      <c r="B56" s="15"/>
      <c r="C56" s="15"/>
      <c r="D56" s="15"/>
      <c r="E56" s="15"/>
      <c r="F56" s="96"/>
      <c r="G56" s="15"/>
      <c r="I56" s="117"/>
      <c r="J56" s="117"/>
      <c r="K56" s="125"/>
      <c r="L56" s="3"/>
      <c r="M56" s="3"/>
      <c r="N56" s="3"/>
    </row>
    <row r="57" spans="1:14" ht="12.75" customHeight="1" x14ac:dyDescent="0.2">
      <c r="A57" s="3"/>
      <c r="B57" s="177"/>
      <c r="C57" s="177"/>
      <c r="D57" s="177"/>
      <c r="E57" s="177"/>
      <c r="F57" s="177"/>
      <c r="G57" s="177"/>
      <c r="I57" s="117"/>
      <c r="J57" s="117"/>
      <c r="K57" s="125"/>
      <c r="L57" s="3"/>
      <c r="M57" s="3"/>
      <c r="N57" s="3"/>
    </row>
    <row r="58" spans="1:14" ht="12.75" customHeight="1" x14ac:dyDescent="0.2">
      <c r="A58" s="3"/>
      <c r="B58" s="382" t="s">
        <v>242</v>
      </c>
      <c r="C58" s="383"/>
      <c r="D58" s="383"/>
      <c r="E58" s="383"/>
      <c r="F58" s="383"/>
      <c r="G58" s="384"/>
      <c r="I58" s="117"/>
      <c r="J58" s="117"/>
      <c r="K58" s="3"/>
      <c r="L58" s="3"/>
      <c r="M58" s="3"/>
      <c r="N58" s="3"/>
    </row>
    <row r="59" spans="1:14" ht="12.75" customHeight="1" x14ac:dyDescent="0.2">
      <c r="A59" s="3"/>
      <c r="B59" s="385"/>
      <c r="C59" s="386"/>
      <c r="D59" s="386"/>
      <c r="E59" s="386"/>
      <c r="F59" s="386"/>
      <c r="G59" s="387"/>
      <c r="I59" s="117"/>
      <c r="J59" s="117"/>
      <c r="K59" s="3"/>
      <c r="L59" s="3"/>
      <c r="M59" s="3"/>
      <c r="N59" s="3"/>
    </row>
    <row r="60" spans="1:14" ht="12.75" customHeight="1" x14ac:dyDescent="0.2">
      <c r="A60" s="3"/>
      <c r="B60" s="3"/>
      <c r="C60" s="3"/>
      <c r="D60" s="17"/>
      <c r="E60" s="178"/>
      <c r="F60" s="156">
        <f>SUM(((((F38+F42)+F46)+F50)+F54))</f>
        <v>0</v>
      </c>
      <c r="G60" s="101"/>
      <c r="I60" s="117"/>
      <c r="J60" s="117"/>
      <c r="K60" s="3"/>
      <c r="L60" s="3"/>
      <c r="M60" s="3"/>
      <c r="N60" s="3"/>
    </row>
    <row r="61" spans="1:14" ht="12.75" customHeight="1" x14ac:dyDescent="0.2">
      <c r="A61" s="3"/>
      <c r="B61" s="3"/>
      <c r="C61" s="3"/>
      <c r="D61" s="46"/>
      <c r="E61" s="30"/>
      <c r="F61" s="94"/>
      <c r="G61" s="32"/>
      <c r="I61" s="117"/>
      <c r="J61" s="117"/>
      <c r="K61" s="3"/>
      <c r="L61" s="3"/>
      <c r="M61" s="3"/>
      <c r="N61" s="3"/>
    </row>
    <row r="62" spans="1:14" ht="12.75" customHeight="1" x14ac:dyDescent="0.2">
      <c r="A62" s="3"/>
      <c r="B62" s="3"/>
      <c r="C62" s="3"/>
      <c r="D62" s="3"/>
      <c r="E62" s="16"/>
      <c r="F62" s="60"/>
      <c r="G62" s="16"/>
      <c r="I62" s="117"/>
      <c r="J62" s="117"/>
      <c r="K62" s="125"/>
      <c r="L62" s="3"/>
      <c r="M62" s="3"/>
      <c r="N62" s="3"/>
    </row>
    <row r="63" spans="1:14" ht="18" customHeight="1" x14ac:dyDescent="0.2">
      <c r="A63" s="3"/>
      <c r="B63" s="3"/>
      <c r="C63" s="3"/>
      <c r="D63" s="3"/>
      <c r="E63" s="376" t="s">
        <v>243</v>
      </c>
      <c r="F63" s="376"/>
      <c r="G63" s="376"/>
      <c r="I63" s="117"/>
      <c r="J63" s="117"/>
      <c r="K63" s="125"/>
      <c r="L63" s="3"/>
      <c r="M63" s="3"/>
      <c r="N63" s="3"/>
    </row>
    <row r="64" spans="1:14" ht="18" customHeight="1" x14ac:dyDescent="0.2">
      <c r="A64" s="3"/>
      <c r="B64" s="3"/>
      <c r="C64" s="3"/>
      <c r="D64" s="3"/>
      <c r="E64" s="376"/>
      <c r="F64" s="376"/>
      <c r="G64" s="376"/>
      <c r="I64" s="117"/>
      <c r="J64" s="117"/>
      <c r="K64" s="3"/>
      <c r="L64" s="3"/>
      <c r="M64" s="3"/>
      <c r="N64" s="3"/>
    </row>
    <row r="65" spans="1:14" ht="18" customHeight="1" x14ac:dyDescent="0.2">
      <c r="A65" s="3"/>
      <c r="B65" s="3"/>
      <c r="C65" s="3"/>
      <c r="D65" s="3"/>
      <c r="E65" s="377"/>
      <c r="F65" s="377"/>
      <c r="G65" s="377"/>
      <c r="I65" s="117"/>
      <c r="J65" s="117"/>
      <c r="K65" s="3"/>
      <c r="L65" s="3"/>
      <c r="M65" s="3"/>
      <c r="N65" s="3"/>
    </row>
    <row r="66" spans="1:14" ht="15.75" customHeight="1" x14ac:dyDescent="0.2">
      <c r="A66" s="3"/>
      <c r="B66" s="3"/>
      <c r="C66" s="3"/>
      <c r="D66" s="17"/>
      <c r="E66" s="26"/>
      <c r="F66" s="59">
        <f>SUM(((F26+F32)+F60))</f>
        <v>131200</v>
      </c>
      <c r="G66" s="28"/>
      <c r="I66" s="117"/>
      <c r="J66" s="117"/>
      <c r="K66" s="3"/>
      <c r="L66" s="3"/>
      <c r="M66" s="3"/>
      <c r="N66" s="3"/>
    </row>
    <row r="67" spans="1:14" ht="12.75" customHeight="1" x14ac:dyDescent="0.2">
      <c r="A67" s="3"/>
      <c r="B67" s="3"/>
      <c r="C67" s="3"/>
      <c r="D67" s="17"/>
      <c r="E67" s="65"/>
      <c r="F67" s="21"/>
      <c r="G67" s="32"/>
      <c r="I67" s="117"/>
      <c r="J67" s="117"/>
      <c r="K67" s="3"/>
      <c r="L67" s="3"/>
      <c r="M67" s="3"/>
      <c r="N67" s="3"/>
    </row>
    <row r="68" spans="1:14" ht="12.75" customHeight="1" x14ac:dyDescent="0.2">
      <c r="A68" s="3"/>
      <c r="B68" s="3"/>
      <c r="C68" s="3"/>
      <c r="D68" s="3"/>
      <c r="E68" s="16"/>
      <c r="F68" s="60"/>
      <c r="G68" s="16"/>
      <c r="I68" s="117"/>
      <c r="J68" s="117"/>
      <c r="K68" s="125"/>
      <c r="L68" s="3"/>
      <c r="M68" s="3"/>
      <c r="N68" s="3"/>
    </row>
    <row r="69" spans="1:14" ht="12.75" customHeight="1" x14ac:dyDescent="0.25">
      <c r="A69" s="2"/>
      <c r="B69" s="3"/>
      <c r="C69" s="3"/>
      <c r="D69" s="184"/>
      <c r="E69" s="183"/>
      <c r="F69" s="185" t="s">
        <v>244</v>
      </c>
      <c r="G69" s="183"/>
      <c r="I69" s="117"/>
      <c r="J69" s="117"/>
      <c r="K69" s="125"/>
      <c r="L69" s="3"/>
      <c r="M69" s="3"/>
      <c r="N69" s="3"/>
    </row>
    <row r="70" spans="1:14" ht="12.75" customHeight="1" x14ac:dyDescent="0.2">
      <c r="A70" s="3"/>
      <c r="B70" s="3"/>
      <c r="C70" s="3"/>
      <c r="D70" s="3"/>
      <c r="E70" s="6"/>
      <c r="F70" s="6"/>
      <c r="G70" s="6"/>
      <c r="I70" s="117"/>
      <c r="J70" s="117"/>
      <c r="K70" s="3"/>
      <c r="L70" s="3"/>
      <c r="M70" s="3"/>
      <c r="N70" s="3"/>
    </row>
    <row r="71" spans="1:14" ht="15.75" customHeight="1" x14ac:dyDescent="0.2">
      <c r="A71" s="3"/>
      <c r="B71" s="3"/>
      <c r="C71" s="3"/>
      <c r="D71" s="17"/>
      <c r="E71" s="414" t="s">
        <v>36</v>
      </c>
      <c r="F71" s="415"/>
      <c r="G71" s="415"/>
      <c r="I71" s="117"/>
      <c r="J71" s="117"/>
      <c r="K71" s="3"/>
      <c r="L71" s="3"/>
      <c r="M71" s="3"/>
      <c r="N71" s="3"/>
    </row>
    <row r="72" spans="1:14" ht="15.75" customHeight="1" x14ac:dyDescent="0.2">
      <c r="A72" s="3"/>
      <c r="B72" s="3"/>
      <c r="C72" s="3"/>
      <c r="D72" s="3"/>
      <c r="E72" s="16"/>
      <c r="F72" s="16"/>
      <c r="G72" s="16"/>
      <c r="I72" s="117"/>
      <c r="J72" s="117"/>
      <c r="K72" s="3"/>
      <c r="L72" s="3"/>
      <c r="M72" s="3"/>
      <c r="N72" s="3"/>
    </row>
    <row r="73" spans="1:14" ht="12.75" customHeight="1" x14ac:dyDescent="0.2">
      <c r="A73" s="407" t="s">
        <v>144</v>
      </c>
      <c r="B73" s="216"/>
      <c r="C73" s="216"/>
      <c r="D73" s="216"/>
      <c r="E73" s="216"/>
      <c r="F73" s="216"/>
      <c r="G73" s="216"/>
      <c r="I73" s="117"/>
      <c r="J73" s="117"/>
      <c r="K73" s="3"/>
      <c r="L73" s="3"/>
      <c r="M73" s="3"/>
      <c r="N73" s="3"/>
    </row>
    <row r="74" spans="1:14" ht="12.75" customHeight="1" x14ac:dyDescent="0.2">
      <c r="A74" s="3"/>
      <c r="B74" s="3"/>
      <c r="C74" s="3"/>
      <c r="D74" s="17"/>
      <c r="E74" s="26"/>
      <c r="F74" s="69">
        <f>'Other data collection'!I4</f>
        <v>0</v>
      </c>
      <c r="G74" s="28"/>
      <c r="I74" s="117"/>
      <c r="J74" s="117"/>
      <c r="K74" s="125"/>
      <c r="L74" s="3"/>
      <c r="M74" s="3"/>
      <c r="N74" s="3"/>
    </row>
    <row r="75" spans="1:14" ht="12.75" customHeight="1" x14ac:dyDescent="0.2">
      <c r="A75" s="3"/>
      <c r="B75" s="3"/>
      <c r="C75" s="3"/>
      <c r="D75" s="17"/>
      <c r="E75" s="30"/>
      <c r="F75" s="21"/>
      <c r="G75" s="32"/>
      <c r="I75" s="117"/>
      <c r="J75" s="117"/>
      <c r="K75" s="3"/>
      <c r="L75" s="3"/>
      <c r="M75" s="3"/>
      <c r="N75" s="3"/>
    </row>
    <row r="76" spans="1:14" ht="15" customHeight="1" x14ac:dyDescent="0.2">
      <c r="A76" s="3"/>
      <c r="B76" s="407" t="s">
        <v>146</v>
      </c>
      <c r="C76" s="216"/>
      <c r="D76" s="216"/>
      <c r="E76" s="216"/>
      <c r="F76" s="216"/>
      <c r="G76" s="216"/>
      <c r="I76" s="117"/>
      <c r="J76" s="117"/>
      <c r="K76" s="3"/>
      <c r="L76" s="3"/>
      <c r="M76" s="3"/>
      <c r="N76" s="3"/>
    </row>
    <row r="77" spans="1:14" ht="12.75" customHeight="1" x14ac:dyDescent="0.25">
      <c r="A77" s="3"/>
      <c r="B77" s="3"/>
      <c r="C77" s="3"/>
      <c r="D77" s="17"/>
      <c r="E77" s="98"/>
      <c r="F77" s="69">
        <f>'Other data collection'!I5</f>
        <v>0</v>
      </c>
      <c r="G77" s="28"/>
      <c r="I77" s="117"/>
      <c r="J77" s="117"/>
      <c r="K77" s="125"/>
      <c r="L77" s="3"/>
      <c r="M77" s="3"/>
      <c r="N77" s="3"/>
    </row>
    <row r="78" spans="1:14" ht="12.75" customHeight="1" x14ac:dyDescent="0.2">
      <c r="A78" s="3"/>
      <c r="B78" s="3"/>
      <c r="C78" s="3"/>
      <c r="D78" s="17"/>
      <c r="E78" s="30"/>
      <c r="F78" s="21"/>
      <c r="G78" s="32"/>
      <c r="I78" s="117"/>
      <c r="J78" s="117"/>
      <c r="K78" s="125"/>
      <c r="L78" s="3"/>
      <c r="M78" s="3"/>
      <c r="N78" s="3"/>
    </row>
    <row r="79" spans="1:14" ht="15" customHeight="1" x14ac:dyDescent="0.2">
      <c r="A79" s="3"/>
      <c r="B79" s="3"/>
      <c r="C79" s="407" t="s">
        <v>147</v>
      </c>
      <c r="D79" s="216"/>
      <c r="E79" s="216"/>
      <c r="F79" s="216"/>
      <c r="G79" s="216"/>
      <c r="I79" s="117"/>
      <c r="J79" s="117"/>
      <c r="K79" s="3"/>
      <c r="L79" s="3"/>
      <c r="M79" s="3"/>
      <c r="N79" s="3"/>
    </row>
    <row r="80" spans="1:14" ht="15.75" customHeight="1" x14ac:dyDescent="0.2">
      <c r="A80" s="3"/>
      <c r="B80" s="3"/>
      <c r="C80" s="3"/>
      <c r="D80" s="17"/>
      <c r="E80" s="26"/>
      <c r="F80" s="69">
        <f>'Other data collection'!I6</f>
        <v>0</v>
      </c>
      <c r="G80" s="28"/>
      <c r="I80" s="117"/>
      <c r="J80" s="117"/>
      <c r="K80" s="125"/>
      <c r="L80" s="3"/>
      <c r="M80" s="3"/>
      <c r="N80" s="3"/>
    </row>
    <row r="81" spans="1:14" ht="12.75" customHeight="1" x14ac:dyDescent="0.2">
      <c r="A81" s="3"/>
      <c r="B81" s="3"/>
      <c r="C81" s="3"/>
      <c r="D81" s="17"/>
      <c r="E81" s="30"/>
      <c r="F81" s="21"/>
      <c r="G81" s="32"/>
      <c r="I81" s="117"/>
      <c r="J81" s="117"/>
      <c r="K81" s="125"/>
      <c r="L81" s="3"/>
      <c r="M81" s="3"/>
      <c r="N81" s="3"/>
    </row>
    <row r="82" spans="1:14" ht="15" customHeight="1" x14ac:dyDescent="0.2">
      <c r="A82" s="3"/>
      <c r="B82" s="3"/>
      <c r="C82" s="3"/>
      <c r="D82" s="407" t="s">
        <v>148</v>
      </c>
      <c r="E82" s="216"/>
      <c r="F82" s="216"/>
      <c r="G82" s="216"/>
      <c r="I82" s="117"/>
      <c r="J82" s="117"/>
      <c r="K82" s="3"/>
      <c r="L82" s="3"/>
      <c r="M82" s="3"/>
      <c r="N82" s="3"/>
    </row>
    <row r="83" spans="1:14" ht="12.75" customHeight="1" x14ac:dyDescent="0.2">
      <c r="A83" s="3"/>
      <c r="B83" s="3"/>
      <c r="C83" s="3"/>
      <c r="D83" s="17"/>
      <c r="E83" s="26"/>
      <c r="F83" s="69">
        <f>'Other data collection'!I7</f>
        <v>148</v>
      </c>
      <c r="G83" s="28"/>
      <c r="I83" s="117"/>
      <c r="J83" s="117"/>
      <c r="K83" s="125"/>
      <c r="L83" s="3"/>
      <c r="M83" s="3"/>
      <c r="N83" s="3"/>
    </row>
    <row r="84" spans="1:14" ht="12.75" customHeight="1" x14ac:dyDescent="0.2">
      <c r="A84" s="3"/>
      <c r="B84" s="3"/>
      <c r="C84" s="3"/>
      <c r="D84" s="17"/>
      <c r="E84" s="30"/>
      <c r="F84" s="21"/>
      <c r="G84" s="32"/>
      <c r="I84" s="117"/>
      <c r="J84" s="117"/>
      <c r="K84" s="125"/>
      <c r="L84" s="3"/>
      <c r="M84" s="3"/>
      <c r="N84" s="3"/>
    </row>
    <row r="85" spans="1:14" ht="15" customHeight="1" x14ac:dyDescent="0.2">
      <c r="A85" s="3"/>
      <c r="B85" s="407" t="s">
        <v>150</v>
      </c>
      <c r="C85" s="216"/>
      <c r="D85" s="216"/>
      <c r="E85" s="216"/>
      <c r="F85" s="216"/>
      <c r="G85" s="216"/>
      <c r="I85" s="117"/>
      <c r="J85" s="117"/>
      <c r="K85" s="3"/>
      <c r="L85" s="3"/>
      <c r="M85" s="3"/>
      <c r="N85" s="3"/>
    </row>
    <row r="86" spans="1:14" ht="12.75" customHeight="1" x14ac:dyDescent="0.25">
      <c r="A86" s="3"/>
      <c r="B86" s="3"/>
      <c r="C86" s="3"/>
      <c r="D86" s="125"/>
      <c r="E86" s="150"/>
      <c r="F86" s="151">
        <f>'Other data collection'!I8</f>
        <v>0</v>
      </c>
      <c r="G86" s="152"/>
      <c r="I86" s="117"/>
      <c r="J86" s="117"/>
      <c r="K86" s="125"/>
      <c r="L86" s="3"/>
      <c r="M86" s="3"/>
      <c r="N86" s="3"/>
    </row>
    <row r="87" spans="1:14" ht="12.75" customHeight="1" x14ac:dyDescent="0.2">
      <c r="A87" s="3"/>
      <c r="B87" s="3"/>
      <c r="C87" s="3"/>
      <c r="D87" s="125"/>
      <c r="E87" s="153"/>
      <c r="F87" s="154"/>
      <c r="G87" s="155"/>
      <c r="I87" s="117"/>
      <c r="J87" s="117"/>
      <c r="K87" s="125"/>
      <c r="L87" s="3"/>
      <c r="M87" s="3"/>
      <c r="N87" s="3"/>
    </row>
    <row r="88" spans="1:14" ht="15" customHeight="1" x14ac:dyDescent="0.2">
      <c r="A88" s="3"/>
      <c r="B88" s="3"/>
      <c r="C88" s="407" t="s">
        <v>152</v>
      </c>
      <c r="D88" s="216"/>
      <c r="E88" s="216"/>
      <c r="F88" s="216"/>
      <c r="G88" s="216"/>
      <c r="I88" s="117"/>
      <c r="J88" s="117"/>
      <c r="K88" s="3"/>
      <c r="L88" s="3"/>
      <c r="M88" s="3"/>
      <c r="N88" s="3"/>
    </row>
    <row r="89" spans="1:14" ht="15" customHeight="1" x14ac:dyDescent="0.25">
      <c r="A89" s="3"/>
      <c r="B89" s="3"/>
      <c r="C89" s="3"/>
      <c r="D89" s="125"/>
      <c r="E89" s="150"/>
      <c r="F89" s="151">
        <f>'Other data collection'!I9</f>
        <v>0</v>
      </c>
      <c r="G89" s="152"/>
      <c r="I89" s="117"/>
      <c r="J89" s="117"/>
      <c r="K89" s="125"/>
      <c r="L89" s="3"/>
      <c r="M89" s="3"/>
      <c r="N89" s="3"/>
    </row>
    <row r="90" spans="1:14" ht="12.75" customHeight="1" x14ac:dyDescent="0.2">
      <c r="A90" s="3"/>
      <c r="B90" s="3"/>
      <c r="C90" s="3"/>
      <c r="D90" s="125"/>
      <c r="E90" s="153"/>
      <c r="F90" s="154"/>
      <c r="G90" s="155"/>
      <c r="I90" s="117"/>
      <c r="J90" s="117"/>
      <c r="K90" s="125"/>
      <c r="L90" s="3"/>
      <c r="M90" s="3"/>
      <c r="N90" s="3"/>
    </row>
    <row r="91" spans="1:14" ht="15" customHeight="1" x14ac:dyDescent="0.2">
      <c r="I91" s="117"/>
      <c r="J91" s="117"/>
      <c r="K91" s="3"/>
      <c r="L91" s="3"/>
      <c r="M91" s="3"/>
      <c r="N91" s="3"/>
    </row>
    <row r="92" spans="1:14" ht="15" customHeight="1" x14ac:dyDescent="0.2">
      <c r="I92" s="117"/>
      <c r="J92" s="117"/>
      <c r="K92" s="125"/>
      <c r="L92" s="3"/>
      <c r="M92" s="3"/>
      <c r="N92" s="3"/>
    </row>
    <row r="93" spans="1:14" ht="12.75" customHeight="1" x14ac:dyDescent="0.2">
      <c r="I93" s="117"/>
      <c r="J93" s="117"/>
      <c r="K93" s="125"/>
      <c r="L93" s="3"/>
      <c r="M93" s="3"/>
      <c r="N93" s="3"/>
    </row>
  </sheetData>
  <sheetProtection algorithmName="SHA-512" hashValue="pbEstW8Zi+twOTd410wijg18uQkhvZXpW7+duSmgVemT+LBRdLKjfPuNtnBJMrtOiu1NQdt8XFI3d40QeGD3aA==" saltValue="mjn4IOcJWpKyf5qqnlPQnQ==" spinCount="100000" sheet="1" objects="1" scenarios="1"/>
  <mergeCells count="31">
    <mergeCell ref="D2:F2"/>
    <mergeCell ref="E5:G5"/>
    <mergeCell ref="E6:G6"/>
    <mergeCell ref="B7:D7"/>
    <mergeCell ref="B9:D9"/>
    <mergeCell ref="E12:G12"/>
    <mergeCell ref="A13:D13"/>
    <mergeCell ref="A15:D15"/>
    <mergeCell ref="E18:G18"/>
    <mergeCell ref="A19:D20"/>
    <mergeCell ref="B21:D21"/>
    <mergeCell ref="B24:G24"/>
    <mergeCell ref="E29:G29"/>
    <mergeCell ref="B30:D30"/>
    <mergeCell ref="B32:D32"/>
    <mergeCell ref="E35:G35"/>
    <mergeCell ref="B36:D36"/>
    <mergeCell ref="C38:D39"/>
    <mergeCell ref="C42:D43"/>
    <mergeCell ref="C46:D47"/>
    <mergeCell ref="C50:D51"/>
    <mergeCell ref="C54:D55"/>
    <mergeCell ref="B58:G59"/>
    <mergeCell ref="E63:G65"/>
    <mergeCell ref="E71:G71"/>
    <mergeCell ref="C88:G88"/>
    <mergeCell ref="A73:G73"/>
    <mergeCell ref="B76:G76"/>
    <mergeCell ref="C79:G79"/>
    <mergeCell ref="D82:G82"/>
    <mergeCell ref="B85:G85"/>
  </mergeCells>
  <hyperlinks>
    <hyperlink ref="N3" r:id="rId1" xr:uid="{00000000-0004-0000-09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PRIVATE SECTOR REINVESTMENT</vt:lpstr>
      <vt:lpstr>PUBLIC &amp; PRIVATE PARTNERSHIPS</vt:lpstr>
      <vt:lpstr>PUBLIC-ONLY PROJECTS</vt:lpstr>
      <vt:lpstr>Other data collection</vt:lpstr>
      <vt:lpstr>Notes</vt:lpstr>
      <vt:lpstr>Q1 RS</vt:lpstr>
      <vt:lpstr>Q2 RS</vt:lpstr>
      <vt:lpstr>Q3 RS</vt:lpstr>
      <vt:lpstr>Q4 RS</vt:lpstr>
      <vt:lpstr>Final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Klein</dc:creator>
  <cp:lastModifiedBy>tracyc</cp:lastModifiedBy>
  <dcterms:created xsi:type="dcterms:W3CDTF">2015-01-28T17:01:15Z</dcterms:created>
  <dcterms:modified xsi:type="dcterms:W3CDTF">2021-10-12T19:55:45Z</dcterms:modified>
</cp:coreProperties>
</file>